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5315" windowHeight="9240" activeTab="6"/>
  </bookViews>
  <sheets>
    <sheet name="เกณฑ์" sheetId="22" r:id="rId1"/>
    <sheet name="1" sheetId="6" r:id="rId2"/>
    <sheet name="Rep_1" sheetId="1" r:id="rId3"/>
    <sheet name="Total" sheetId="8" r:id="rId4"/>
    <sheet name="1.1" sheetId="13" r:id="rId5"/>
    <sheet name="1.2" sheetId="17" r:id="rId6"/>
    <sheet name="1.3" sheetId="16" r:id="rId7"/>
    <sheet name="2.1" sheetId="14" r:id="rId8"/>
    <sheet name="2.2" sheetId="12" r:id="rId9"/>
    <sheet name="2.3" sheetId="11" r:id="rId10"/>
    <sheet name="3.1" sheetId="20" r:id="rId11"/>
    <sheet name="3.2" sheetId="19" r:id="rId12"/>
    <sheet name="3.3" sheetId="18" r:id="rId13"/>
  </sheets>
  <calcPr calcId="145621"/>
</workbook>
</file>

<file path=xl/calcChain.xml><?xml version="1.0" encoding="utf-8"?>
<calcChain xmlns="http://schemas.openxmlformats.org/spreadsheetml/2006/main">
  <c r="M34" i="6" l="1"/>
  <c r="C62" i="6" l="1"/>
  <c r="M62" i="6"/>
  <c r="C5" i="6" l="1"/>
  <c r="M5" i="6"/>
  <c r="C5" i="1" l="1"/>
  <c r="M668" i="6" l="1"/>
  <c r="M669" i="6"/>
  <c r="M670" i="6"/>
  <c r="P671" i="6" s="1"/>
  <c r="M671" i="6"/>
  <c r="M724" i="6"/>
  <c r="M725" i="6"/>
  <c r="M726" i="6"/>
  <c r="P727" i="6" s="1"/>
  <c r="M727" i="6"/>
  <c r="M781" i="6"/>
  <c r="M782" i="6"/>
  <c r="M783" i="6"/>
  <c r="M784" i="6"/>
  <c r="M838" i="6"/>
  <c r="M839" i="6"/>
  <c r="M840" i="6"/>
  <c r="M841" i="6"/>
  <c r="M895" i="6"/>
  <c r="M896" i="6"/>
  <c r="M897" i="6"/>
  <c r="M898" i="6"/>
  <c r="M611" i="6"/>
  <c r="M612" i="6"/>
  <c r="M613" i="6"/>
  <c r="P614" i="6" s="1"/>
  <c r="M614" i="6"/>
  <c r="C1066" i="6"/>
  <c r="C1067" i="6"/>
  <c r="C1068" i="6"/>
  <c r="C1069" i="6"/>
  <c r="C1124" i="6"/>
  <c r="C1125" i="6"/>
  <c r="C1126" i="6"/>
  <c r="C1127" i="6"/>
  <c r="C1181" i="6"/>
  <c r="C1182" i="6"/>
  <c r="C1183" i="6"/>
  <c r="C1184" i="6"/>
  <c r="C1238" i="6"/>
  <c r="C1239" i="6"/>
  <c r="C1240" i="6"/>
  <c r="C1241" i="6"/>
  <c r="F1241" i="6"/>
  <c r="L30" i="8" s="1"/>
  <c r="L73" i="8" s="1"/>
  <c r="C1295" i="6"/>
  <c r="C1296" i="6"/>
  <c r="C1297" i="6"/>
  <c r="C1298" i="6"/>
  <c r="M41" i="6"/>
  <c r="M42" i="6"/>
  <c r="M43" i="6"/>
  <c r="M44" i="6"/>
  <c r="M98" i="6"/>
  <c r="M99" i="6"/>
  <c r="M100" i="6"/>
  <c r="M101" i="6"/>
  <c r="M155" i="6"/>
  <c r="M156" i="6"/>
  <c r="M157" i="6"/>
  <c r="M158" i="6"/>
  <c r="M212" i="6"/>
  <c r="M213" i="6"/>
  <c r="M214" i="6"/>
  <c r="M215" i="6"/>
  <c r="M269" i="6"/>
  <c r="M270" i="6"/>
  <c r="M271" i="6"/>
  <c r="M272" i="6"/>
  <c r="M326" i="6"/>
  <c r="M327" i="6"/>
  <c r="M328" i="6"/>
  <c r="M329" i="6"/>
  <c r="M383" i="6"/>
  <c r="M384" i="6"/>
  <c r="M385" i="6"/>
  <c r="M386" i="6"/>
  <c r="M440" i="6"/>
  <c r="M441" i="6"/>
  <c r="M442" i="6"/>
  <c r="M443" i="6"/>
  <c r="M497" i="6"/>
  <c r="M498" i="6"/>
  <c r="M499" i="6"/>
  <c r="M500" i="6"/>
  <c r="M554" i="6"/>
  <c r="M555" i="6"/>
  <c r="M556" i="6"/>
  <c r="M557" i="6"/>
  <c r="C1009" i="6"/>
  <c r="C1010" i="6"/>
  <c r="C1011" i="6"/>
  <c r="C1012" i="6"/>
  <c r="C98" i="6"/>
  <c r="C99" i="6"/>
  <c r="C100" i="6"/>
  <c r="C101" i="6"/>
  <c r="C155" i="6"/>
  <c r="C156" i="6"/>
  <c r="C157" i="6"/>
  <c r="C158" i="6"/>
  <c r="C212" i="6"/>
  <c r="C213" i="6"/>
  <c r="C214" i="6"/>
  <c r="C215" i="6"/>
  <c r="C269" i="6"/>
  <c r="C270" i="6"/>
  <c r="C271" i="6"/>
  <c r="C272" i="6"/>
  <c r="C326" i="6"/>
  <c r="C327" i="6"/>
  <c r="C328" i="6"/>
  <c r="C329" i="6"/>
  <c r="C383" i="6"/>
  <c r="C384" i="6"/>
  <c r="C385" i="6"/>
  <c r="C386" i="6"/>
  <c r="C440" i="6"/>
  <c r="C441" i="6"/>
  <c r="C442" i="6"/>
  <c r="C443" i="6"/>
  <c r="C497" i="6"/>
  <c r="C498" i="6"/>
  <c r="C499" i="6"/>
  <c r="C500" i="6"/>
  <c r="C554" i="6"/>
  <c r="C555" i="6"/>
  <c r="C556" i="6"/>
  <c r="C557" i="6"/>
  <c r="C611" i="6"/>
  <c r="C612" i="6"/>
  <c r="C613" i="6"/>
  <c r="C614" i="6"/>
  <c r="C668" i="6"/>
  <c r="C669" i="6"/>
  <c r="C670" i="6"/>
  <c r="C671" i="6"/>
  <c r="C724" i="6"/>
  <c r="C725" i="6"/>
  <c r="C726" i="6"/>
  <c r="C727" i="6"/>
  <c r="C781" i="6"/>
  <c r="C782" i="6"/>
  <c r="C783" i="6"/>
  <c r="C784" i="6"/>
  <c r="C838" i="6"/>
  <c r="C839" i="6"/>
  <c r="C840" i="6"/>
  <c r="C841" i="6"/>
  <c r="C895" i="6"/>
  <c r="C896" i="6"/>
  <c r="C897" i="6"/>
  <c r="C898" i="6"/>
  <c r="C952" i="6"/>
  <c r="C953" i="6"/>
  <c r="C954" i="6"/>
  <c r="C955" i="6"/>
  <c r="C41" i="6"/>
  <c r="C42" i="6"/>
  <c r="C43" i="6"/>
  <c r="C44" i="6"/>
  <c r="M656" i="6"/>
  <c r="M657" i="6"/>
  <c r="M658" i="6"/>
  <c r="M659" i="6"/>
  <c r="M660" i="6"/>
  <c r="M661" i="6"/>
  <c r="M712" i="6"/>
  <c r="M713" i="6"/>
  <c r="M714" i="6"/>
  <c r="M715" i="6"/>
  <c r="M716" i="6"/>
  <c r="M717" i="6"/>
  <c r="M769" i="6"/>
  <c r="M770" i="6"/>
  <c r="M771" i="6"/>
  <c r="M772" i="6"/>
  <c r="M773" i="6"/>
  <c r="M774" i="6"/>
  <c r="M826" i="6"/>
  <c r="M827" i="6"/>
  <c r="M828" i="6"/>
  <c r="M829" i="6"/>
  <c r="M830" i="6"/>
  <c r="M831" i="6"/>
  <c r="M883" i="6"/>
  <c r="M884" i="6"/>
  <c r="M885" i="6"/>
  <c r="M886" i="6"/>
  <c r="M887" i="6"/>
  <c r="M888" i="6"/>
  <c r="M599" i="6"/>
  <c r="M600" i="6"/>
  <c r="M601" i="6"/>
  <c r="M602" i="6"/>
  <c r="M603" i="6"/>
  <c r="M604" i="6"/>
  <c r="C1054" i="6"/>
  <c r="C1055" i="6"/>
  <c r="C1056" i="6"/>
  <c r="C1057" i="6"/>
  <c r="C1058" i="6"/>
  <c r="C1059" i="6"/>
  <c r="C1112" i="6"/>
  <c r="C1113" i="6"/>
  <c r="C1114" i="6"/>
  <c r="C1115" i="6"/>
  <c r="C1116" i="6"/>
  <c r="C1117" i="6"/>
  <c r="C1169" i="6"/>
  <c r="C1170" i="6"/>
  <c r="C1171" i="6"/>
  <c r="C1172" i="6"/>
  <c r="C1173" i="6"/>
  <c r="C1174" i="6"/>
  <c r="C1226" i="6"/>
  <c r="C1227" i="6"/>
  <c r="C1228" i="6"/>
  <c r="C1229" i="6"/>
  <c r="C1230" i="6"/>
  <c r="C1231" i="6"/>
  <c r="C1283" i="6"/>
  <c r="C1284" i="6"/>
  <c r="C1285" i="6"/>
  <c r="C1286" i="6"/>
  <c r="C1287" i="6"/>
  <c r="C1288" i="6"/>
  <c r="M29" i="6"/>
  <c r="M30" i="6"/>
  <c r="M31" i="6"/>
  <c r="M32" i="6"/>
  <c r="M33" i="6"/>
  <c r="M86" i="6"/>
  <c r="M87" i="6"/>
  <c r="M88" i="6"/>
  <c r="M89" i="6"/>
  <c r="M90" i="6"/>
  <c r="M91" i="6"/>
  <c r="M143" i="6"/>
  <c r="M144" i="6"/>
  <c r="M145" i="6"/>
  <c r="M146" i="6"/>
  <c r="M147" i="6"/>
  <c r="M148" i="6"/>
  <c r="M200" i="6"/>
  <c r="M201" i="6"/>
  <c r="M202" i="6"/>
  <c r="M203" i="6"/>
  <c r="M204" i="6"/>
  <c r="M205" i="6"/>
  <c r="M257" i="6"/>
  <c r="M258" i="6"/>
  <c r="M259" i="6"/>
  <c r="M260" i="6"/>
  <c r="M261" i="6"/>
  <c r="M262" i="6"/>
  <c r="M314" i="6"/>
  <c r="M315" i="6"/>
  <c r="M316" i="6"/>
  <c r="M317" i="6"/>
  <c r="M318" i="6"/>
  <c r="M319" i="6"/>
  <c r="M371" i="6"/>
  <c r="M372" i="6"/>
  <c r="M373" i="6"/>
  <c r="M374" i="6"/>
  <c r="M375" i="6"/>
  <c r="M376" i="6"/>
  <c r="M428" i="6"/>
  <c r="M429" i="6"/>
  <c r="M430" i="6"/>
  <c r="M431" i="6"/>
  <c r="M432" i="6"/>
  <c r="M433" i="6"/>
  <c r="M485" i="6"/>
  <c r="M486" i="6"/>
  <c r="M487" i="6"/>
  <c r="M488" i="6"/>
  <c r="M489" i="6"/>
  <c r="M490" i="6"/>
  <c r="M542" i="6"/>
  <c r="M543" i="6"/>
  <c r="M544" i="6"/>
  <c r="M545" i="6"/>
  <c r="M546" i="6"/>
  <c r="M547" i="6"/>
  <c r="C997" i="6"/>
  <c r="C998" i="6"/>
  <c r="C999" i="6"/>
  <c r="C1000" i="6"/>
  <c r="C1001" i="6"/>
  <c r="C1002" i="6"/>
  <c r="C86" i="6"/>
  <c r="C87" i="6"/>
  <c r="C88" i="6"/>
  <c r="C89" i="6"/>
  <c r="C90" i="6"/>
  <c r="C91" i="6"/>
  <c r="C143" i="6"/>
  <c r="C144" i="6"/>
  <c r="C145" i="6"/>
  <c r="C146" i="6"/>
  <c r="C147" i="6"/>
  <c r="C148" i="6"/>
  <c r="C200" i="6"/>
  <c r="C201" i="6"/>
  <c r="C202" i="6"/>
  <c r="C203" i="6"/>
  <c r="C204" i="6"/>
  <c r="C205" i="6"/>
  <c r="C257" i="6"/>
  <c r="C258" i="6"/>
  <c r="C259" i="6"/>
  <c r="C260" i="6"/>
  <c r="C261" i="6"/>
  <c r="C262" i="6"/>
  <c r="C314" i="6"/>
  <c r="C315" i="6"/>
  <c r="C316" i="6"/>
  <c r="C317" i="6"/>
  <c r="C318" i="6"/>
  <c r="C319" i="6"/>
  <c r="C371" i="6"/>
  <c r="C372" i="6"/>
  <c r="C373" i="6"/>
  <c r="C374" i="6"/>
  <c r="C375" i="6"/>
  <c r="C376" i="6"/>
  <c r="C428" i="6"/>
  <c r="C429" i="6"/>
  <c r="C430" i="6"/>
  <c r="C431" i="6"/>
  <c r="C432" i="6"/>
  <c r="C433" i="6"/>
  <c r="C485" i="6"/>
  <c r="C486" i="6"/>
  <c r="C487" i="6"/>
  <c r="C488" i="6"/>
  <c r="C489" i="6"/>
  <c r="C490" i="6"/>
  <c r="C542" i="6"/>
  <c r="C543" i="6"/>
  <c r="C544" i="6"/>
  <c r="C545" i="6"/>
  <c r="C546" i="6"/>
  <c r="C547" i="6"/>
  <c r="C599" i="6"/>
  <c r="C600" i="6"/>
  <c r="C601" i="6"/>
  <c r="C602" i="6"/>
  <c r="C603" i="6"/>
  <c r="C604" i="6"/>
  <c r="C656" i="6"/>
  <c r="C657" i="6"/>
  <c r="C658" i="6"/>
  <c r="C659" i="6"/>
  <c r="C660" i="6"/>
  <c r="C661" i="6"/>
  <c r="C712" i="6"/>
  <c r="C713" i="6"/>
  <c r="C714" i="6"/>
  <c r="C715" i="6"/>
  <c r="C716" i="6"/>
  <c r="C717" i="6"/>
  <c r="C769" i="6"/>
  <c r="C770" i="6"/>
  <c r="C771" i="6"/>
  <c r="C772" i="6"/>
  <c r="C773" i="6"/>
  <c r="C774" i="6"/>
  <c r="C826" i="6"/>
  <c r="C827" i="6"/>
  <c r="C828" i="6"/>
  <c r="C829" i="6"/>
  <c r="C830" i="6"/>
  <c r="C831" i="6"/>
  <c r="C883" i="6"/>
  <c r="C884" i="6"/>
  <c r="C885" i="6"/>
  <c r="C886" i="6"/>
  <c r="C887" i="6"/>
  <c r="C888" i="6"/>
  <c r="C940" i="6"/>
  <c r="C941" i="6"/>
  <c r="C942" i="6"/>
  <c r="C943" i="6"/>
  <c r="C944" i="6"/>
  <c r="C945" i="6"/>
  <c r="C29" i="6"/>
  <c r="C30" i="6"/>
  <c r="C31" i="6"/>
  <c r="C32" i="6"/>
  <c r="C33" i="6"/>
  <c r="C34" i="6"/>
  <c r="M650" i="6"/>
  <c r="M651" i="6"/>
  <c r="M652" i="6"/>
  <c r="M653" i="6"/>
  <c r="M654" i="6"/>
  <c r="M655" i="6"/>
  <c r="M706" i="6"/>
  <c r="M707" i="6"/>
  <c r="M708" i="6"/>
  <c r="M709" i="6"/>
  <c r="M710" i="6"/>
  <c r="M711" i="6"/>
  <c r="M763" i="6"/>
  <c r="M764" i="6"/>
  <c r="M765" i="6"/>
  <c r="M766" i="6"/>
  <c r="M767" i="6"/>
  <c r="M768" i="6"/>
  <c r="M820" i="6"/>
  <c r="M821" i="6"/>
  <c r="M822" i="6"/>
  <c r="M823" i="6"/>
  <c r="M824" i="6"/>
  <c r="M825" i="6"/>
  <c r="M877" i="6"/>
  <c r="M878" i="6"/>
  <c r="M879" i="6"/>
  <c r="M880" i="6"/>
  <c r="M881" i="6"/>
  <c r="M882" i="6"/>
  <c r="M593" i="6"/>
  <c r="M594" i="6"/>
  <c r="M595" i="6"/>
  <c r="M596" i="6"/>
  <c r="M597" i="6"/>
  <c r="M598" i="6"/>
  <c r="C1048" i="6"/>
  <c r="C1049" i="6"/>
  <c r="C1050" i="6"/>
  <c r="C1051" i="6"/>
  <c r="C1052" i="6"/>
  <c r="C1053" i="6"/>
  <c r="C1106" i="6"/>
  <c r="C1107" i="6"/>
  <c r="C1108" i="6"/>
  <c r="C1109" i="6"/>
  <c r="C1110" i="6"/>
  <c r="C1111" i="6"/>
  <c r="C1163" i="6"/>
  <c r="C1164" i="6"/>
  <c r="C1165" i="6"/>
  <c r="C1166" i="6"/>
  <c r="C1167" i="6"/>
  <c r="C1168" i="6"/>
  <c r="C1220" i="6"/>
  <c r="C1221" i="6"/>
  <c r="C1222" i="6"/>
  <c r="C1223" i="6"/>
  <c r="C1224" i="6"/>
  <c r="C1225" i="6"/>
  <c r="C1277" i="6"/>
  <c r="C1278" i="6"/>
  <c r="C1279" i="6"/>
  <c r="C1280" i="6"/>
  <c r="C1281" i="6"/>
  <c r="C1282" i="6"/>
  <c r="M23" i="6"/>
  <c r="M24" i="6"/>
  <c r="M25" i="6"/>
  <c r="M26" i="6"/>
  <c r="M27" i="6"/>
  <c r="M28" i="6"/>
  <c r="M80" i="6"/>
  <c r="M81" i="6"/>
  <c r="M82" i="6"/>
  <c r="M83" i="6"/>
  <c r="M84" i="6"/>
  <c r="M85" i="6"/>
  <c r="M137" i="6"/>
  <c r="M138" i="6"/>
  <c r="M139" i="6"/>
  <c r="M140" i="6"/>
  <c r="M141" i="6"/>
  <c r="M142" i="6"/>
  <c r="M194" i="6"/>
  <c r="M195" i="6"/>
  <c r="M196" i="6"/>
  <c r="M197" i="6"/>
  <c r="M198" i="6"/>
  <c r="M199" i="6"/>
  <c r="M251" i="6"/>
  <c r="M252" i="6"/>
  <c r="M253" i="6"/>
  <c r="M254" i="6"/>
  <c r="M255" i="6"/>
  <c r="M256" i="6"/>
  <c r="M308" i="6"/>
  <c r="M309" i="6"/>
  <c r="M310" i="6"/>
  <c r="M311" i="6"/>
  <c r="M312" i="6"/>
  <c r="M313" i="6"/>
  <c r="M365" i="6"/>
  <c r="M366" i="6"/>
  <c r="M367" i="6"/>
  <c r="M368" i="6"/>
  <c r="M369" i="6"/>
  <c r="M370" i="6"/>
  <c r="M422" i="6"/>
  <c r="M423" i="6"/>
  <c r="M424" i="6"/>
  <c r="M425" i="6"/>
  <c r="M426" i="6"/>
  <c r="M427" i="6"/>
  <c r="M479" i="6"/>
  <c r="M480" i="6"/>
  <c r="M481" i="6"/>
  <c r="M482" i="6"/>
  <c r="M483" i="6"/>
  <c r="M484" i="6"/>
  <c r="M536" i="6"/>
  <c r="M537" i="6"/>
  <c r="M538" i="6"/>
  <c r="M539" i="6"/>
  <c r="M540" i="6"/>
  <c r="M541" i="6"/>
  <c r="C991" i="6"/>
  <c r="C992" i="6"/>
  <c r="C993" i="6"/>
  <c r="C994" i="6"/>
  <c r="C995" i="6"/>
  <c r="C996" i="6"/>
  <c r="C80" i="6"/>
  <c r="C81" i="6"/>
  <c r="C82" i="6"/>
  <c r="C83" i="6"/>
  <c r="C84" i="6"/>
  <c r="C85" i="6"/>
  <c r="C137" i="6"/>
  <c r="C138" i="6"/>
  <c r="C139" i="6"/>
  <c r="C140" i="6"/>
  <c r="C141" i="6"/>
  <c r="C142" i="6"/>
  <c r="C194" i="6"/>
  <c r="C195" i="6"/>
  <c r="C196" i="6"/>
  <c r="C197" i="6"/>
  <c r="C198" i="6"/>
  <c r="C199" i="6"/>
  <c r="C251" i="6"/>
  <c r="C252" i="6"/>
  <c r="C253" i="6"/>
  <c r="C254" i="6"/>
  <c r="C255" i="6"/>
  <c r="C256" i="6"/>
  <c r="C308" i="6"/>
  <c r="C309" i="6"/>
  <c r="C310" i="6"/>
  <c r="C311" i="6"/>
  <c r="C312" i="6"/>
  <c r="C313" i="6"/>
  <c r="C365" i="6"/>
  <c r="C366" i="6"/>
  <c r="C367" i="6"/>
  <c r="C368" i="6"/>
  <c r="C369" i="6"/>
  <c r="C370" i="6"/>
  <c r="C422" i="6"/>
  <c r="C423" i="6"/>
  <c r="C424" i="6"/>
  <c r="C425" i="6"/>
  <c r="C426" i="6"/>
  <c r="C427" i="6"/>
  <c r="C479" i="6"/>
  <c r="C480" i="6"/>
  <c r="C481" i="6"/>
  <c r="C482" i="6"/>
  <c r="C483" i="6"/>
  <c r="C484" i="6"/>
  <c r="C536" i="6"/>
  <c r="C537" i="6"/>
  <c r="C538" i="6"/>
  <c r="C539" i="6"/>
  <c r="C540" i="6"/>
  <c r="C541" i="6"/>
  <c r="C593" i="6"/>
  <c r="C594" i="6"/>
  <c r="C595" i="6"/>
  <c r="C596" i="6"/>
  <c r="C597" i="6"/>
  <c r="C598" i="6"/>
  <c r="C650" i="6"/>
  <c r="C651" i="6"/>
  <c r="C652" i="6"/>
  <c r="C653" i="6"/>
  <c r="C654" i="6"/>
  <c r="C655" i="6"/>
  <c r="C706" i="6"/>
  <c r="C707" i="6"/>
  <c r="C708" i="6"/>
  <c r="C709" i="6"/>
  <c r="C710" i="6"/>
  <c r="C711" i="6"/>
  <c r="C763" i="6"/>
  <c r="C764" i="6"/>
  <c r="C765" i="6"/>
  <c r="C766" i="6"/>
  <c r="C767" i="6"/>
  <c r="C768" i="6"/>
  <c r="C820" i="6"/>
  <c r="C821" i="6"/>
  <c r="C822" i="6"/>
  <c r="C823" i="6"/>
  <c r="C824" i="6"/>
  <c r="C825" i="6"/>
  <c r="C877" i="6"/>
  <c r="C878" i="6"/>
  <c r="C879" i="6"/>
  <c r="C880" i="6"/>
  <c r="C881" i="6"/>
  <c r="C882" i="6"/>
  <c r="C934" i="6"/>
  <c r="C935" i="6"/>
  <c r="C936" i="6"/>
  <c r="C937" i="6"/>
  <c r="C938" i="6"/>
  <c r="C939" i="6"/>
  <c r="C23" i="6"/>
  <c r="C24" i="6"/>
  <c r="C25" i="6"/>
  <c r="C26" i="6"/>
  <c r="C27" i="6"/>
  <c r="C28" i="6"/>
  <c r="M644" i="6"/>
  <c r="M645" i="6"/>
  <c r="M646" i="6"/>
  <c r="M647" i="6"/>
  <c r="M648" i="6"/>
  <c r="M649" i="6"/>
  <c r="M700" i="6"/>
  <c r="M701" i="6"/>
  <c r="M702" i="6"/>
  <c r="M703" i="6"/>
  <c r="M704" i="6"/>
  <c r="M705" i="6"/>
  <c r="M757" i="6"/>
  <c r="M758" i="6"/>
  <c r="M759" i="6"/>
  <c r="M760" i="6"/>
  <c r="M761" i="6"/>
  <c r="M762" i="6"/>
  <c r="M814" i="6"/>
  <c r="M815" i="6"/>
  <c r="M816" i="6"/>
  <c r="M817" i="6"/>
  <c r="M818" i="6"/>
  <c r="M819" i="6"/>
  <c r="M871" i="6"/>
  <c r="M872" i="6"/>
  <c r="M873" i="6"/>
  <c r="M874" i="6"/>
  <c r="M875" i="6"/>
  <c r="M876" i="6"/>
  <c r="M587" i="6"/>
  <c r="M588" i="6"/>
  <c r="M589" i="6"/>
  <c r="M590" i="6"/>
  <c r="M591" i="6"/>
  <c r="M592" i="6"/>
  <c r="C1042" i="6"/>
  <c r="C1043" i="6"/>
  <c r="C1044" i="6"/>
  <c r="C1045" i="6"/>
  <c r="C1046" i="6"/>
  <c r="C1047" i="6"/>
  <c r="C1100" i="6"/>
  <c r="C1101" i="6"/>
  <c r="C1102" i="6"/>
  <c r="C1103" i="6"/>
  <c r="C1104" i="6"/>
  <c r="C1105" i="6"/>
  <c r="C1157" i="6"/>
  <c r="C1158" i="6"/>
  <c r="C1159" i="6"/>
  <c r="C1160" i="6"/>
  <c r="C1161" i="6"/>
  <c r="C1162" i="6"/>
  <c r="C1214" i="6"/>
  <c r="C1215" i="6"/>
  <c r="C1216" i="6"/>
  <c r="C1217" i="6"/>
  <c r="C1218" i="6"/>
  <c r="C1219" i="6"/>
  <c r="C1271" i="6"/>
  <c r="C1272" i="6"/>
  <c r="C1273" i="6"/>
  <c r="C1274" i="6"/>
  <c r="C1275" i="6"/>
  <c r="C1276" i="6"/>
  <c r="M17" i="6"/>
  <c r="M18" i="6"/>
  <c r="M19" i="6"/>
  <c r="M20" i="6"/>
  <c r="M21" i="6"/>
  <c r="M22" i="6"/>
  <c r="M74" i="6"/>
  <c r="M75" i="6"/>
  <c r="M76" i="6"/>
  <c r="M77" i="6"/>
  <c r="M78" i="6"/>
  <c r="M79" i="6"/>
  <c r="M131" i="6"/>
  <c r="M132" i="6"/>
  <c r="M133" i="6"/>
  <c r="M134" i="6"/>
  <c r="M135" i="6"/>
  <c r="M136" i="6"/>
  <c r="M188" i="6"/>
  <c r="M189" i="6"/>
  <c r="M190" i="6"/>
  <c r="M191" i="6"/>
  <c r="M192" i="6"/>
  <c r="M193" i="6"/>
  <c r="M245" i="6"/>
  <c r="M246" i="6"/>
  <c r="M247" i="6"/>
  <c r="M248" i="6"/>
  <c r="M249" i="6"/>
  <c r="M250" i="6"/>
  <c r="M302" i="6"/>
  <c r="M303" i="6"/>
  <c r="M304" i="6"/>
  <c r="M305" i="6"/>
  <c r="M306" i="6"/>
  <c r="M307" i="6"/>
  <c r="M359" i="6"/>
  <c r="M360" i="6"/>
  <c r="M361" i="6"/>
  <c r="M362" i="6"/>
  <c r="M363" i="6"/>
  <c r="M364" i="6"/>
  <c r="M416" i="6"/>
  <c r="M417" i="6"/>
  <c r="M418" i="6"/>
  <c r="M419" i="6"/>
  <c r="M420" i="6"/>
  <c r="M421" i="6"/>
  <c r="M473" i="6"/>
  <c r="M474" i="6"/>
  <c r="M475" i="6"/>
  <c r="M476" i="6"/>
  <c r="M477" i="6"/>
  <c r="M478" i="6"/>
  <c r="M530" i="6"/>
  <c r="M531" i="6"/>
  <c r="M532" i="6"/>
  <c r="M533" i="6"/>
  <c r="M534" i="6"/>
  <c r="M535" i="6"/>
  <c r="C985" i="6"/>
  <c r="C986" i="6"/>
  <c r="C987" i="6"/>
  <c r="C988" i="6"/>
  <c r="C989" i="6"/>
  <c r="C990" i="6"/>
  <c r="C74" i="6"/>
  <c r="C75" i="6"/>
  <c r="C76" i="6"/>
  <c r="C77" i="6"/>
  <c r="C78" i="6"/>
  <c r="C79" i="6"/>
  <c r="C131" i="6"/>
  <c r="C132" i="6"/>
  <c r="C133" i="6"/>
  <c r="C134" i="6"/>
  <c r="C135" i="6"/>
  <c r="C136" i="6"/>
  <c r="C188" i="6"/>
  <c r="C189" i="6"/>
  <c r="C190" i="6"/>
  <c r="C191" i="6"/>
  <c r="C192" i="6"/>
  <c r="C193" i="6"/>
  <c r="C245" i="6"/>
  <c r="C246" i="6"/>
  <c r="C247" i="6"/>
  <c r="C248" i="6"/>
  <c r="C249" i="6"/>
  <c r="C250" i="6"/>
  <c r="C302" i="6"/>
  <c r="C303" i="6"/>
  <c r="C304" i="6"/>
  <c r="C305" i="6"/>
  <c r="C306" i="6"/>
  <c r="C307" i="6"/>
  <c r="C359" i="6"/>
  <c r="C360" i="6"/>
  <c r="C361" i="6"/>
  <c r="C362" i="6"/>
  <c r="C363" i="6"/>
  <c r="C364" i="6"/>
  <c r="C416" i="6"/>
  <c r="C417" i="6"/>
  <c r="C418" i="6"/>
  <c r="C419" i="6"/>
  <c r="C420" i="6"/>
  <c r="C421" i="6"/>
  <c r="C473" i="6"/>
  <c r="C474" i="6"/>
  <c r="C475" i="6"/>
  <c r="C476" i="6"/>
  <c r="C477" i="6"/>
  <c r="C478" i="6"/>
  <c r="C530" i="6"/>
  <c r="C531" i="6"/>
  <c r="C532" i="6"/>
  <c r="C533" i="6"/>
  <c r="C534" i="6"/>
  <c r="C535" i="6"/>
  <c r="C587" i="6"/>
  <c r="C588" i="6"/>
  <c r="C589" i="6"/>
  <c r="C592" i="6"/>
  <c r="C590" i="6"/>
  <c r="C591" i="6"/>
  <c r="C644" i="6"/>
  <c r="C645" i="6"/>
  <c r="C646" i="6"/>
  <c r="C647" i="6"/>
  <c r="C648" i="6"/>
  <c r="C649" i="6"/>
  <c r="C700" i="6"/>
  <c r="C701" i="6"/>
  <c r="C702" i="6"/>
  <c r="C703" i="6"/>
  <c r="C704" i="6"/>
  <c r="C705" i="6"/>
  <c r="C757" i="6"/>
  <c r="C758" i="6"/>
  <c r="C759" i="6"/>
  <c r="C760" i="6"/>
  <c r="C761" i="6"/>
  <c r="C762" i="6"/>
  <c r="C814" i="6"/>
  <c r="C815" i="6"/>
  <c r="C816" i="6"/>
  <c r="C817" i="6"/>
  <c r="C818" i="6"/>
  <c r="C819" i="6"/>
  <c r="C871" i="6"/>
  <c r="C872" i="6"/>
  <c r="C873" i="6"/>
  <c r="C874" i="6"/>
  <c r="C875" i="6"/>
  <c r="C876" i="6"/>
  <c r="C928" i="6"/>
  <c r="C929" i="6"/>
  <c r="C930" i="6"/>
  <c r="C931" i="6"/>
  <c r="C932" i="6"/>
  <c r="C933" i="6"/>
  <c r="C17" i="6"/>
  <c r="C18" i="6"/>
  <c r="C19" i="6"/>
  <c r="C20" i="6"/>
  <c r="C21" i="6"/>
  <c r="C22" i="6"/>
  <c r="C6" i="6"/>
  <c r="C7" i="6"/>
  <c r="C8" i="6"/>
  <c r="C9" i="6"/>
  <c r="C10" i="6"/>
  <c r="C11" i="6"/>
  <c r="C12" i="6"/>
  <c r="C13" i="6"/>
  <c r="C14" i="6"/>
  <c r="C15" i="6"/>
  <c r="C16" i="6"/>
  <c r="C35" i="6"/>
  <c r="C36" i="6"/>
  <c r="C37" i="6"/>
  <c r="C38" i="6"/>
  <c r="C39" i="6"/>
  <c r="C40" i="6"/>
  <c r="C45" i="6"/>
  <c r="C46" i="6"/>
  <c r="C47" i="6"/>
  <c r="C48" i="6"/>
  <c r="C49" i="6"/>
  <c r="C50" i="6"/>
  <c r="C51" i="6"/>
  <c r="C52" i="6"/>
  <c r="C53" i="6"/>
  <c r="C54" i="6"/>
  <c r="C55" i="6"/>
  <c r="C56" i="6"/>
  <c r="C63" i="6"/>
  <c r="C64" i="6"/>
  <c r="C65" i="6"/>
  <c r="C66" i="6"/>
  <c r="C67" i="6"/>
  <c r="C68" i="6"/>
  <c r="C69" i="6"/>
  <c r="C70" i="6"/>
  <c r="C71" i="6"/>
  <c r="C72" i="6"/>
  <c r="C73" i="6"/>
  <c r="C92" i="6"/>
  <c r="C93" i="6"/>
  <c r="C94" i="6"/>
  <c r="C95" i="6"/>
  <c r="C96" i="6"/>
  <c r="C97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49" i="6"/>
  <c r="C150" i="6"/>
  <c r="C151" i="6"/>
  <c r="C152" i="6"/>
  <c r="C153" i="6"/>
  <c r="C154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206" i="6"/>
  <c r="C207" i="6"/>
  <c r="C208" i="6"/>
  <c r="C209" i="6"/>
  <c r="C210" i="6"/>
  <c r="C211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63" i="6"/>
  <c r="C264" i="6"/>
  <c r="C265" i="6"/>
  <c r="C266" i="6"/>
  <c r="C267" i="6"/>
  <c r="C268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20" i="6"/>
  <c r="C321" i="6"/>
  <c r="C322" i="6"/>
  <c r="C323" i="6"/>
  <c r="C324" i="6"/>
  <c r="C325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77" i="6"/>
  <c r="C378" i="6"/>
  <c r="C379" i="6"/>
  <c r="C380" i="6"/>
  <c r="C381" i="6"/>
  <c r="C382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34" i="6"/>
  <c r="C435" i="6"/>
  <c r="C436" i="6"/>
  <c r="C437" i="6"/>
  <c r="C438" i="6"/>
  <c r="C439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91" i="6"/>
  <c r="C492" i="6"/>
  <c r="C493" i="6"/>
  <c r="C494" i="6"/>
  <c r="C495" i="6"/>
  <c r="C496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48" i="6"/>
  <c r="C549" i="6"/>
  <c r="C550" i="6"/>
  <c r="C551" i="6"/>
  <c r="C552" i="6"/>
  <c r="C553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605" i="6"/>
  <c r="C606" i="6"/>
  <c r="C607" i="6"/>
  <c r="C608" i="6"/>
  <c r="C609" i="6"/>
  <c r="C610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62" i="6"/>
  <c r="C663" i="6"/>
  <c r="C664" i="6"/>
  <c r="C665" i="6"/>
  <c r="C666" i="6"/>
  <c r="C667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18" i="6"/>
  <c r="C719" i="6"/>
  <c r="C720" i="6"/>
  <c r="C721" i="6"/>
  <c r="C722" i="6"/>
  <c r="C723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75" i="6"/>
  <c r="C776" i="6"/>
  <c r="C777" i="6"/>
  <c r="C778" i="6"/>
  <c r="C779" i="6"/>
  <c r="C780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32" i="6"/>
  <c r="C833" i="6"/>
  <c r="C834" i="6"/>
  <c r="C835" i="6"/>
  <c r="C836" i="6"/>
  <c r="C837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89" i="6"/>
  <c r="C890" i="6"/>
  <c r="C891" i="6"/>
  <c r="C892" i="6"/>
  <c r="C893" i="6"/>
  <c r="C894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46" i="6"/>
  <c r="C947" i="6"/>
  <c r="C948" i="6"/>
  <c r="C949" i="6"/>
  <c r="C950" i="6"/>
  <c r="C951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1003" i="6"/>
  <c r="C1004" i="6"/>
  <c r="C1005" i="6"/>
  <c r="C1006" i="6"/>
  <c r="C1007" i="6"/>
  <c r="C1008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60" i="6"/>
  <c r="C1061" i="6"/>
  <c r="C1062" i="6"/>
  <c r="C1063" i="6"/>
  <c r="C1064" i="6"/>
  <c r="C1065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18" i="6"/>
  <c r="C1119" i="6"/>
  <c r="C1120" i="6"/>
  <c r="C1121" i="6"/>
  <c r="C1122" i="6"/>
  <c r="C1123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75" i="6"/>
  <c r="C1176" i="6"/>
  <c r="C1177" i="6"/>
  <c r="C1178" i="6"/>
  <c r="C1179" i="6"/>
  <c r="C1180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32" i="6"/>
  <c r="C1233" i="6"/>
  <c r="C1234" i="6"/>
  <c r="C1235" i="6"/>
  <c r="C1236" i="6"/>
  <c r="C1237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89" i="6"/>
  <c r="C1290" i="6"/>
  <c r="C1291" i="6"/>
  <c r="C1292" i="6"/>
  <c r="C1293" i="6"/>
  <c r="C1294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M6" i="6"/>
  <c r="M7" i="6"/>
  <c r="M8" i="6"/>
  <c r="M9" i="6"/>
  <c r="M10" i="6"/>
  <c r="M11" i="6"/>
  <c r="M12" i="6"/>
  <c r="M13" i="6"/>
  <c r="M14" i="6"/>
  <c r="M15" i="6"/>
  <c r="M16" i="6"/>
  <c r="M35" i="6"/>
  <c r="M36" i="6"/>
  <c r="M37" i="6"/>
  <c r="M38" i="6"/>
  <c r="P40" i="6" s="1"/>
  <c r="J32" i="8" s="1"/>
  <c r="J75" i="8" s="1"/>
  <c r="M39" i="6"/>
  <c r="M40" i="6"/>
  <c r="M45" i="6"/>
  <c r="M46" i="6"/>
  <c r="M47" i="6"/>
  <c r="M48" i="6"/>
  <c r="M49" i="6"/>
  <c r="M50" i="6"/>
  <c r="M51" i="6"/>
  <c r="M52" i="6"/>
  <c r="M53" i="6"/>
  <c r="M54" i="6"/>
  <c r="M55" i="6"/>
  <c r="M56" i="6"/>
  <c r="M63" i="6"/>
  <c r="M64" i="6"/>
  <c r="M65" i="6"/>
  <c r="M66" i="6"/>
  <c r="M67" i="6"/>
  <c r="M68" i="6"/>
  <c r="M69" i="6"/>
  <c r="M70" i="6"/>
  <c r="M71" i="6"/>
  <c r="M72" i="6"/>
  <c r="M73" i="6"/>
  <c r="M92" i="6"/>
  <c r="M93" i="6"/>
  <c r="M94" i="6"/>
  <c r="M95" i="6"/>
  <c r="M96" i="6"/>
  <c r="M97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49" i="6"/>
  <c r="M150" i="6"/>
  <c r="M151" i="6"/>
  <c r="M152" i="6"/>
  <c r="M153" i="6"/>
  <c r="M154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6" i="6"/>
  <c r="M177" i="6"/>
  <c r="M178" i="6"/>
  <c r="P181" i="6" s="1"/>
  <c r="D35" i="1" s="1"/>
  <c r="M179" i="6"/>
  <c r="M180" i="6"/>
  <c r="M181" i="6"/>
  <c r="M182" i="6"/>
  <c r="M183" i="6"/>
  <c r="M184" i="6"/>
  <c r="M185" i="6"/>
  <c r="M186" i="6"/>
  <c r="M187" i="6"/>
  <c r="M206" i="6"/>
  <c r="M207" i="6"/>
  <c r="M208" i="6"/>
  <c r="M209" i="6"/>
  <c r="M210" i="6"/>
  <c r="M211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63" i="6"/>
  <c r="M264" i="6"/>
  <c r="M265" i="6"/>
  <c r="M266" i="6"/>
  <c r="M267" i="6"/>
  <c r="M268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20" i="6"/>
  <c r="M321" i="6"/>
  <c r="M322" i="6"/>
  <c r="M323" i="6"/>
  <c r="M324" i="6"/>
  <c r="M325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77" i="6"/>
  <c r="M378" i="6"/>
  <c r="M379" i="6"/>
  <c r="M380" i="6"/>
  <c r="M381" i="6"/>
  <c r="M382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34" i="6"/>
  <c r="M435" i="6"/>
  <c r="M436" i="6"/>
  <c r="M437" i="6"/>
  <c r="M438" i="6"/>
  <c r="M439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91" i="6"/>
  <c r="M492" i="6"/>
  <c r="M493" i="6"/>
  <c r="M494" i="6"/>
  <c r="M495" i="6"/>
  <c r="M496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48" i="6"/>
  <c r="M549" i="6"/>
  <c r="M550" i="6"/>
  <c r="M551" i="6"/>
  <c r="M552" i="6"/>
  <c r="M553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62" i="6"/>
  <c r="M663" i="6"/>
  <c r="M664" i="6"/>
  <c r="M665" i="6"/>
  <c r="M666" i="6"/>
  <c r="M667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605" i="6"/>
  <c r="M606" i="6"/>
  <c r="M607" i="6"/>
  <c r="M608" i="6"/>
  <c r="M609" i="6"/>
  <c r="M610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18" i="6"/>
  <c r="M719" i="6"/>
  <c r="M720" i="6"/>
  <c r="M721" i="6"/>
  <c r="M722" i="6"/>
  <c r="M723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75" i="6"/>
  <c r="M776" i="6"/>
  <c r="M777" i="6"/>
  <c r="M778" i="6"/>
  <c r="M779" i="6"/>
  <c r="M780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32" i="6"/>
  <c r="M833" i="6"/>
  <c r="M834" i="6"/>
  <c r="M835" i="6"/>
  <c r="M836" i="6"/>
  <c r="M837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9" i="6"/>
  <c r="M860" i="6"/>
  <c r="M861" i="6"/>
  <c r="M862" i="6"/>
  <c r="M863" i="6"/>
  <c r="M864" i="6"/>
  <c r="M865" i="6"/>
  <c r="M866" i="6"/>
  <c r="M867" i="6"/>
  <c r="M868" i="6"/>
  <c r="M869" i="6"/>
  <c r="M870" i="6"/>
  <c r="M889" i="6"/>
  <c r="M890" i="6"/>
  <c r="M891" i="6"/>
  <c r="M892" i="6"/>
  <c r="M893" i="6"/>
  <c r="M894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1005" i="6"/>
  <c r="M1006" i="6"/>
  <c r="M1007" i="6"/>
  <c r="M1008" i="6"/>
  <c r="M1009" i="6"/>
  <c r="M1010" i="6"/>
  <c r="M1011" i="6"/>
  <c r="M1012" i="6"/>
  <c r="M1013" i="6"/>
  <c r="M1014" i="6"/>
  <c r="M1015" i="6"/>
  <c r="M1016" i="6"/>
  <c r="M1017" i="6"/>
  <c r="M1018" i="6"/>
  <c r="M1019" i="6"/>
  <c r="M1020" i="6"/>
  <c r="M1021" i="6"/>
  <c r="M1022" i="6"/>
  <c r="M1023" i="6"/>
  <c r="M1024" i="6"/>
  <c r="M1030" i="6"/>
  <c r="M1031" i="6"/>
  <c r="M1032" i="6"/>
  <c r="M1033" i="6"/>
  <c r="M1034" i="6"/>
  <c r="M1035" i="6"/>
  <c r="M1036" i="6"/>
  <c r="M1037" i="6"/>
  <c r="M1038" i="6"/>
  <c r="M1039" i="6"/>
  <c r="M1040" i="6"/>
  <c r="M1041" i="6"/>
  <c r="M1042" i="6"/>
  <c r="M1043" i="6"/>
  <c r="M1044" i="6"/>
  <c r="M1045" i="6"/>
  <c r="M1046" i="6"/>
  <c r="M1047" i="6"/>
  <c r="M1048" i="6"/>
  <c r="M1049" i="6"/>
  <c r="M1050" i="6"/>
  <c r="M1051" i="6"/>
  <c r="M1052" i="6"/>
  <c r="M1053" i="6"/>
  <c r="M1054" i="6"/>
  <c r="M1055" i="6"/>
  <c r="M1056" i="6"/>
  <c r="M1057" i="6"/>
  <c r="M1058" i="6"/>
  <c r="M1059" i="6"/>
  <c r="M1060" i="6"/>
  <c r="M1061" i="6"/>
  <c r="M1062" i="6"/>
  <c r="M1063" i="6"/>
  <c r="M1064" i="6"/>
  <c r="M1065" i="6"/>
  <c r="M1066" i="6"/>
  <c r="M1067" i="6"/>
  <c r="M1068" i="6"/>
  <c r="M1069" i="6"/>
  <c r="M1070" i="6"/>
  <c r="M1071" i="6"/>
  <c r="M1072" i="6"/>
  <c r="M1073" i="6"/>
  <c r="M1074" i="6"/>
  <c r="M1075" i="6"/>
  <c r="M1076" i="6"/>
  <c r="M1077" i="6"/>
  <c r="M1078" i="6"/>
  <c r="M1079" i="6"/>
  <c r="M1080" i="6"/>
  <c r="M1081" i="6"/>
  <c r="M1088" i="6"/>
  <c r="M1089" i="6"/>
  <c r="M1090" i="6"/>
  <c r="M1091" i="6"/>
  <c r="M1092" i="6"/>
  <c r="M1093" i="6"/>
  <c r="M1094" i="6"/>
  <c r="M1095" i="6"/>
  <c r="M1096" i="6"/>
  <c r="M1097" i="6"/>
  <c r="M1098" i="6"/>
  <c r="M1099" i="6"/>
  <c r="M1100" i="6"/>
  <c r="M1101" i="6"/>
  <c r="M1102" i="6"/>
  <c r="M1103" i="6"/>
  <c r="M1104" i="6"/>
  <c r="M1105" i="6"/>
  <c r="M1106" i="6"/>
  <c r="M1107" i="6"/>
  <c r="M1108" i="6"/>
  <c r="M1109" i="6"/>
  <c r="M1110" i="6"/>
  <c r="M1111" i="6"/>
  <c r="M1112" i="6"/>
  <c r="M1113" i="6"/>
  <c r="M1114" i="6"/>
  <c r="M1115" i="6"/>
  <c r="M1116" i="6"/>
  <c r="M1117" i="6"/>
  <c r="M1118" i="6"/>
  <c r="M1119" i="6"/>
  <c r="M1120" i="6"/>
  <c r="M1121" i="6"/>
  <c r="M1122" i="6"/>
  <c r="M1123" i="6"/>
  <c r="M1124" i="6"/>
  <c r="M1125" i="6"/>
  <c r="M1126" i="6"/>
  <c r="M1127" i="6"/>
  <c r="M1128" i="6"/>
  <c r="M1129" i="6"/>
  <c r="M1130" i="6"/>
  <c r="M1131" i="6"/>
  <c r="M1132" i="6"/>
  <c r="M1133" i="6"/>
  <c r="M1134" i="6"/>
  <c r="M1135" i="6"/>
  <c r="M1136" i="6"/>
  <c r="M1137" i="6"/>
  <c r="M1138" i="6"/>
  <c r="M1139" i="6"/>
  <c r="C27" i="8"/>
  <c r="C70" i="8" s="1"/>
  <c r="C28" i="8"/>
  <c r="C71" i="8" s="1"/>
  <c r="C29" i="8"/>
  <c r="C72" i="8" s="1"/>
  <c r="C30" i="8"/>
  <c r="C73" i="8" s="1"/>
  <c r="C31" i="8"/>
  <c r="C74" i="8" s="1"/>
  <c r="C32" i="8"/>
  <c r="C75" i="8" s="1"/>
  <c r="C33" i="8"/>
  <c r="C76" i="8" s="1"/>
  <c r="C34" i="8"/>
  <c r="C77" i="8" s="1"/>
  <c r="C35" i="8"/>
  <c r="C78" i="8" s="1"/>
  <c r="C36" i="8"/>
  <c r="C79" i="8" s="1"/>
  <c r="C37" i="8"/>
  <c r="C80" i="8" s="1"/>
  <c r="C38" i="8"/>
  <c r="C81" i="8" s="1"/>
  <c r="C39" i="8"/>
  <c r="C82" i="8" s="1"/>
  <c r="C40" i="8"/>
  <c r="C83" i="8" s="1"/>
  <c r="C41" i="8"/>
  <c r="C84" i="8" s="1"/>
  <c r="C26" i="8"/>
  <c r="C69" i="8" s="1"/>
  <c r="B27" i="8"/>
  <c r="B70" i="8" s="1"/>
  <c r="B28" i="8"/>
  <c r="B71" i="8" s="1"/>
  <c r="B29" i="8"/>
  <c r="B72" i="8" s="1"/>
  <c r="B30" i="8"/>
  <c r="B73" i="8" s="1"/>
  <c r="B31" i="8"/>
  <c r="B74" i="8" s="1"/>
  <c r="B32" i="8"/>
  <c r="B75" i="8" s="1"/>
  <c r="B33" i="8"/>
  <c r="B76" i="8" s="1"/>
  <c r="B34" i="8"/>
  <c r="B77" i="8" s="1"/>
  <c r="B35" i="8"/>
  <c r="B78" i="8" s="1"/>
  <c r="B36" i="8"/>
  <c r="B79" i="8" s="1"/>
  <c r="B37" i="8"/>
  <c r="B80" i="8" s="1"/>
  <c r="B38" i="8"/>
  <c r="B81" i="8" s="1"/>
  <c r="B39" i="8"/>
  <c r="B82" i="8" s="1"/>
  <c r="B40" i="8"/>
  <c r="B83" i="8" s="1"/>
  <c r="B41" i="8"/>
  <c r="B84" i="8" s="1"/>
  <c r="B26" i="8"/>
  <c r="B69" i="8" s="1"/>
  <c r="C6" i="8"/>
  <c r="C49" i="8" s="1"/>
  <c r="C7" i="8"/>
  <c r="C50" i="8" s="1"/>
  <c r="C8" i="8"/>
  <c r="C51" i="8" s="1"/>
  <c r="C9" i="8"/>
  <c r="C52" i="8" s="1"/>
  <c r="C10" i="8"/>
  <c r="C53" i="8" s="1"/>
  <c r="C11" i="8"/>
  <c r="C54" i="8" s="1"/>
  <c r="C12" i="8"/>
  <c r="C55" i="8" s="1"/>
  <c r="C13" i="8"/>
  <c r="C56" i="8" s="1"/>
  <c r="C14" i="8"/>
  <c r="C57" i="8" s="1"/>
  <c r="C15" i="8"/>
  <c r="C58" i="8" s="1"/>
  <c r="C16" i="8"/>
  <c r="C59" i="8" s="1"/>
  <c r="C17" i="8"/>
  <c r="C60" i="8" s="1"/>
  <c r="C18" i="8"/>
  <c r="C61" i="8" s="1"/>
  <c r="C19" i="8"/>
  <c r="C62" i="8" s="1"/>
  <c r="C20" i="8"/>
  <c r="C63" i="8" s="1"/>
  <c r="C21" i="8"/>
  <c r="C64" i="8" s="1"/>
  <c r="C5" i="8"/>
  <c r="C48" i="8" s="1"/>
  <c r="B7" i="8"/>
  <c r="B50" i="8" s="1"/>
  <c r="B8" i="8"/>
  <c r="B51" i="8" s="1"/>
  <c r="B9" i="8"/>
  <c r="B52" i="8" s="1"/>
  <c r="B10" i="8"/>
  <c r="B53" i="8" s="1"/>
  <c r="B11" i="8"/>
  <c r="B54" i="8" s="1"/>
  <c r="B12" i="8"/>
  <c r="B55" i="8" s="1"/>
  <c r="B13" i="8"/>
  <c r="B56" i="8" s="1"/>
  <c r="B14" i="8"/>
  <c r="B57" i="8" s="1"/>
  <c r="B15" i="8"/>
  <c r="B58" i="8" s="1"/>
  <c r="B16" i="8"/>
  <c r="B59" i="8" s="1"/>
  <c r="B17" i="8"/>
  <c r="B60" i="8" s="1"/>
  <c r="B18" i="8"/>
  <c r="B61" i="8" s="1"/>
  <c r="B19" i="8"/>
  <c r="B62" i="8" s="1"/>
  <c r="B20" i="8"/>
  <c r="B63" i="8" s="1"/>
  <c r="B21" i="8"/>
  <c r="B64" i="8" s="1"/>
  <c r="B6" i="8"/>
  <c r="B49" i="8" s="1"/>
  <c r="B5" i="8"/>
  <c r="B48" i="8" s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M1202" i="6"/>
  <c r="M1203" i="6"/>
  <c r="M1204" i="6"/>
  <c r="M1205" i="6"/>
  <c r="M1206" i="6"/>
  <c r="M1207" i="6"/>
  <c r="M1208" i="6"/>
  <c r="M1209" i="6"/>
  <c r="M1210" i="6"/>
  <c r="M1211" i="6"/>
  <c r="M1212" i="6"/>
  <c r="M1213" i="6"/>
  <c r="M1214" i="6"/>
  <c r="M1215" i="6"/>
  <c r="M1216" i="6"/>
  <c r="M1217" i="6"/>
  <c r="M1218" i="6"/>
  <c r="M1219" i="6"/>
  <c r="M1220" i="6"/>
  <c r="M1221" i="6"/>
  <c r="M1222" i="6"/>
  <c r="M1223" i="6"/>
  <c r="M1224" i="6"/>
  <c r="M1225" i="6"/>
  <c r="M1226" i="6"/>
  <c r="M1227" i="6"/>
  <c r="M1228" i="6"/>
  <c r="M1229" i="6"/>
  <c r="M1230" i="6"/>
  <c r="M1231" i="6"/>
  <c r="M1232" i="6"/>
  <c r="M1233" i="6"/>
  <c r="M1234" i="6"/>
  <c r="M1235" i="6"/>
  <c r="M1236" i="6"/>
  <c r="M1237" i="6"/>
  <c r="M1238" i="6"/>
  <c r="M1239" i="6"/>
  <c r="M1240" i="6"/>
  <c r="M1241" i="6"/>
  <c r="M1242" i="6"/>
  <c r="M1243" i="6"/>
  <c r="M1244" i="6"/>
  <c r="M1245" i="6"/>
  <c r="M1246" i="6"/>
  <c r="M1247" i="6"/>
  <c r="M1248" i="6"/>
  <c r="M1249" i="6"/>
  <c r="M1250" i="6"/>
  <c r="M1251" i="6"/>
  <c r="M1252" i="6"/>
  <c r="M1253" i="6"/>
  <c r="M1145" i="6"/>
  <c r="M1146" i="6"/>
  <c r="M1147" i="6"/>
  <c r="M1148" i="6"/>
  <c r="M1149" i="6"/>
  <c r="M1150" i="6"/>
  <c r="M1151" i="6"/>
  <c r="M1152" i="6"/>
  <c r="M1153" i="6"/>
  <c r="M1154" i="6"/>
  <c r="M1155" i="6"/>
  <c r="M1156" i="6"/>
  <c r="M1157" i="6"/>
  <c r="M1158" i="6"/>
  <c r="M1159" i="6"/>
  <c r="M1160" i="6"/>
  <c r="M1161" i="6"/>
  <c r="M1162" i="6"/>
  <c r="M1163" i="6"/>
  <c r="M1164" i="6"/>
  <c r="M1165" i="6"/>
  <c r="M1166" i="6"/>
  <c r="M1167" i="6"/>
  <c r="M1168" i="6"/>
  <c r="M1169" i="6"/>
  <c r="M1170" i="6"/>
  <c r="M1171" i="6"/>
  <c r="M1172" i="6"/>
  <c r="M1173" i="6"/>
  <c r="M1174" i="6"/>
  <c r="M1175" i="6"/>
  <c r="M1176" i="6"/>
  <c r="M1177" i="6"/>
  <c r="M1178" i="6"/>
  <c r="M1179" i="6"/>
  <c r="M1180" i="6"/>
  <c r="M1181" i="6"/>
  <c r="M1182" i="6"/>
  <c r="M1183" i="6"/>
  <c r="M1184" i="6"/>
  <c r="M1185" i="6"/>
  <c r="M1186" i="6"/>
  <c r="M1187" i="6"/>
  <c r="M1188" i="6"/>
  <c r="M1189" i="6"/>
  <c r="M1190" i="6"/>
  <c r="M1191" i="6"/>
  <c r="M1192" i="6"/>
  <c r="M1193" i="6"/>
  <c r="M1194" i="6"/>
  <c r="M1195" i="6"/>
  <c r="M1196" i="6"/>
  <c r="C41" i="1"/>
  <c r="C40" i="1"/>
  <c r="C39" i="1"/>
  <c r="C38" i="1"/>
  <c r="C37" i="1"/>
  <c r="C36" i="1"/>
  <c r="C35" i="1"/>
  <c r="C34" i="1"/>
  <c r="C33" i="1"/>
  <c r="C32" i="1"/>
  <c r="C31" i="1"/>
  <c r="L30" i="1"/>
  <c r="C30" i="1"/>
  <c r="C29" i="1"/>
  <c r="C28" i="1"/>
  <c r="C27" i="1"/>
  <c r="C26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M1259" i="6"/>
  <c r="M1260" i="6"/>
  <c r="M1261" i="6"/>
  <c r="M1262" i="6"/>
  <c r="M1263" i="6"/>
  <c r="M1264" i="6"/>
  <c r="M1265" i="6"/>
  <c r="M1266" i="6"/>
  <c r="M1267" i="6"/>
  <c r="M1268" i="6"/>
  <c r="M1269" i="6"/>
  <c r="M1270" i="6"/>
  <c r="M1271" i="6"/>
  <c r="M1272" i="6"/>
  <c r="M1273" i="6"/>
  <c r="M1274" i="6"/>
  <c r="M1275" i="6"/>
  <c r="M1276" i="6"/>
  <c r="M1277" i="6"/>
  <c r="M1278" i="6"/>
  <c r="M1279" i="6"/>
  <c r="M1280" i="6"/>
  <c r="M1281" i="6"/>
  <c r="M1282" i="6"/>
  <c r="M1283" i="6"/>
  <c r="M1284" i="6"/>
  <c r="M1285" i="6"/>
  <c r="M1286" i="6"/>
  <c r="M1287" i="6"/>
  <c r="M1288" i="6"/>
  <c r="M1289" i="6"/>
  <c r="M1290" i="6"/>
  <c r="M1291" i="6"/>
  <c r="M1292" i="6"/>
  <c r="M1293" i="6"/>
  <c r="M1294" i="6"/>
  <c r="M1295" i="6"/>
  <c r="M1296" i="6"/>
  <c r="M1297" i="6"/>
  <c r="M1298" i="6"/>
  <c r="M1299" i="6"/>
  <c r="M1300" i="6"/>
  <c r="M1301" i="6"/>
  <c r="M1302" i="6"/>
  <c r="M1303" i="6"/>
  <c r="M1304" i="6"/>
  <c r="M1305" i="6"/>
  <c r="M1306" i="6"/>
  <c r="M1307" i="6"/>
  <c r="M1308" i="6"/>
  <c r="M1309" i="6"/>
  <c r="M1310" i="6"/>
  <c r="P130" i="6"/>
  <c r="E34" i="8" s="1"/>
  <c r="E77" i="8" s="1"/>
  <c r="F1247" i="6"/>
  <c r="P154" i="6"/>
  <c r="J34" i="1" s="1"/>
  <c r="F1150" i="6"/>
  <c r="D29" i="1" s="1"/>
  <c r="F79" i="6"/>
  <c r="F6" i="8" s="1"/>
  <c r="F49" i="8" s="1"/>
  <c r="P193" i="6"/>
  <c r="F35" i="8" s="1"/>
  <c r="F78" i="8" s="1"/>
  <c r="F1105" i="6"/>
  <c r="F28" i="8" s="1"/>
  <c r="F71" i="8" s="1"/>
  <c r="P535" i="6"/>
  <c r="F41" i="1" s="1"/>
  <c r="F1162" i="6"/>
  <c r="F29" i="1" s="1"/>
  <c r="F1231" i="6"/>
  <c r="I30" i="8" s="1"/>
  <c r="I73" i="8" s="1"/>
  <c r="P164" i="6" l="1"/>
  <c r="P113" i="6"/>
  <c r="N33" i="8" s="1"/>
  <c r="N76" i="8" s="1"/>
  <c r="F1139" i="6"/>
  <c r="N28" i="1" s="1"/>
  <c r="P604" i="6"/>
  <c r="P1180" i="6"/>
  <c r="P50" i="6"/>
  <c r="M32" i="8" s="1"/>
  <c r="M75" i="8" s="1"/>
  <c r="P16" i="6"/>
  <c r="E32" i="8" s="1"/>
  <c r="E75" i="8" s="1"/>
  <c r="F1310" i="6"/>
  <c r="N31" i="1" s="1"/>
  <c r="F1264" i="6"/>
  <c r="F1213" i="6"/>
  <c r="E30" i="8" s="1"/>
  <c r="E73" i="8" s="1"/>
  <c r="F1196" i="6"/>
  <c r="N29" i="8" s="1"/>
  <c r="N72" i="8" s="1"/>
  <c r="F193" i="6"/>
  <c r="F8" i="1" s="1"/>
  <c r="P421" i="6"/>
  <c r="F39" i="1" s="1"/>
  <c r="P79" i="6"/>
  <c r="F33" i="8" s="1"/>
  <c r="F76" i="8" s="1"/>
  <c r="F1276" i="6"/>
  <c r="F31" i="8" s="1"/>
  <c r="F74" i="8" s="1"/>
  <c r="F1047" i="6"/>
  <c r="F27" i="8" s="1"/>
  <c r="F70" i="8" s="1"/>
  <c r="P1298" i="6"/>
  <c r="P1276" i="6"/>
  <c r="P1264" i="6"/>
  <c r="P1133" i="6"/>
  <c r="P984" i="6"/>
  <c r="P939" i="6"/>
  <c r="P1241" i="6"/>
  <c r="P1231" i="6"/>
  <c r="P1008" i="6"/>
  <c r="P1294" i="6"/>
  <c r="P1270" i="6"/>
  <c r="Q1276" i="6" s="1"/>
  <c r="P1162" i="6"/>
  <c r="P1247" i="6"/>
  <c r="P1225" i="6"/>
  <c r="P1213" i="6"/>
  <c r="P1139" i="6"/>
  <c r="P1117" i="6"/>
  <c r="P1105" i="6"/>
  <c r="P1081" i="6"/>
  <c r="P961" i="6"/>
  <c r="P945" i="6"/>
  <c r="P921" i="6"/>
  <c r="P170" i="6"/>
  <c r="F876" i="6"/>
  <c r="F888" i="6"/>
  <c r="P661" i="6"/>
  <c r="P1196" i="6"/>
  <c r="Q1196" i="6" s="1"/>
  <c r="P1174" i="6"/>
  <c r="P1150" i="6"/>
  <c r="P1207" i="6"/>
  <c r="P1123" i="6"/>
  <c r="P813" i="6"/>
  <c r="P1282" i="6"/>
  <c r="P1156" i="6"/>
  <c r="P1237" i="6"/>
  <c r="P1219" i="6"/>
  <c r="P1127" i="6"/>
  <c r="P1065" i="6"/>
  <c r="P1047" i="6"/>
  <c r="P1018" i="6"/>
  <c r="P967" i="6"/>
  <c r="P951" i="6"/>
  <c r="P610" i="6"/>
  <c r="F307" i="6"/>
  <c r="P705" i="6"/>
  <c r="P34" i="6"/>
  <c r="P1310" i="6"/>
  <c r="P1190" i="6"/>
  <c r="P1184" i="6"/>
  <c r="P1168" i="6"/>
  <c r="Q1180" i="6" s="1"/>
  <c r="P1253" i="6"/>
  <c r="P1075" i="6"/>
  <c r="P1002" i="6"/>
  <c r="P933" i="6"/>
  <c r="P904" i="6"/>
  <c r="P637" i="6"/>
  <c r="F1133" i="6"/>
  <c r="P882" i="6"/>
  <c r="F386" i="6"/>
  <c r="F101" i="6"/>
  <c r="P386" i="6"/>
  <c r="P898" i="6"/>
  <c r="P784" i="6"/>
  <c r="P557" i="6"/>
  <c r="L41" i="1" s="1"/>
  <c r="P541" i="6"/>
  <c r="H41" i="8" s="1"/>
  <c r="H84" i="8" s="1"/>
  <c r="P523" i="6"/>
  <c r="P472" i="6"/>
  <c r="P352" i="6"/>
  <c r="D38" i="1" s="1"/>
  <c r="P329" i="6"/>
  <c r="L37" i="8" s="1"/>
  <c r="L80" i="8" s="1"/>
  <c r="P319" i="6"/>
  <c r="P278" i="6"/>
  <c r="P272" i="6"/>
  <c r="L36" i="8" s="1"/>
  <c r="L79" i="8" s="1"/>
  <c r="P268" i="6"/>
  <c r="P215" i="6"/>
  <c r="L35" i="1" s="1"/>
  <c r="P158" i="6"/>
  <c r="P97" i="6"/>
  <c r="P73" i="6"/>
  <c r="E33" i="8" s="1"/>
  <c r="E76" i="8" s="1"/>
  <c r="P67" i="6"/>
  <c r="D33" i="8" s="1"/>
  <c r="D76" i="8" s="1"/>
  <c r="F955" i="6"/>
  <c r="F921" i="6"/>
  <c r="D21" i="8" s="1"/>
  <c r="D64" i="8" s="1"/>
  <c r="F910" i="6"/>
  <c r="F904" i="6"/>
  <c r="F898" i="6"/>
  <c r="F894" i="6"/>
  <c r="G894" i="6" s="1"/>
  <c r="I20" i="8"/>
  <c r="I63" i="8" s="1"/>
  <c r="I20" i="1"/>
  <c r="F882" i="6"/>
  <c r="H20" i="8" s="1"/>
  <c r="H63" i="8" s="1"/>
  <c r="H20" i="1"/>
  <c r="F870" i="6"/>
  <c r="F864" i="6"/>
  <c r="F819" i="6"/>
  <c r="F733" i="6"/>
  <c r="F705" i="6"/>
  <c r="F17" i="1" s="1"/>
  <c r="F671" i="6"/>
  <c r="L16" i="8" s="1"/>
  <c r="L59" i="8" s="1"/>
  <c r="F667" i="6"/>
  <c r="F484" i="6"/>
  <c r="H13" i="1" s="1"/>
  <c r="F478" i="6"/>
  <c r="F449" i="6"/>
  <c r="F392" i="6"/>
  <c r="M11" i="8" s="1"/>
  <c r="M54" i="8" s="1"/>
  <c r="F10" i="8"/>
  <c r="F53" i="8" s="1"/>
  <c r="F10" i="1"/>
  <c r="F113" i="6"/>
  <c r="N6" i="8" s="1"/>
  <c r="N49" i="8" s="1"/>
  <c r="F107" i="6"/>
  <c r="M6" i="1" s="1"/>
  <c r="L6" i="8"/>
  <c r="L49" i="8" s="1"/>
  <c r="L6" i="1"/>
  <c r="F97" i="6"/>
  <c r="F91" i="6"/>
  <c r="I6" i="1" s="1"/>
  <c r="F44" i="6"/>
  <c r="L5" i="8" s="1"/>
  <c r="L48" i="8" s="1"/>
  <c r="F22" i="6"/>
  <c r="F10" i="6"/>
  <c r="P894" i="6"/>
  <c r="P876" i="6"/>
  <c r="P870" i="6"/>
  <c r="P864" i="6"/>
  <c r="P807" i="6"/>
  <c r="P847" i="6"/>
  <c r="P819" i="6"/>
  <c r="P825" i="6"/>
  <c r="P841" i="6"/>
  <c r="P853" i="6"/>
  <c r="P837" i="6"/>
  <c r="P790" i="6"/>
  <c r="P756" i="6"/>
  <c r="P796" i="6"/>
  <c r="P762" i="6"/>
  <c r="P780" i="6"/>
  <c r="P750" i="6"/>
  <c r="P733" i="6"/>
  <c r="P717" i="6"/>
  <c r="P699" i="6"/>
  <c r="P739" i="6"/>
  <c r="P723" i="6"/>
  <c r="P711" i="6"/>
  <c r="P693" i="6"/>
  <c r="Q705" i="6" s="1"/>
  <c r="P655" i="6"/>
  <c r="P677" i="6"/>
  <c r="P643" i="6"/>
  <c r="P683" i="6"/>
  <c r="P667" i="6"/>
  <c r="P626" i="6"/>
  <c r="P580" i="6"/>
  <c r="P592" i="6"/>
  <c r="P598" i="6"/>
  <c r="P620" i="6"/>
  <c r="P586" i="6"/>
  <c r="F41" i="8"/>
  <c r="F84" i="8" s="1"/>
  <c r="P553" i="6"/>
  <c r="P563" i="6"/>
  <c r="P529" i="6"/>
  <c r="P569" i="6"/>
  <c r="P512" i="6"/>
  <c r="P506" i="6"/>
  <c r="P500" i="6"/>
  <c r="P496" i="6"/>
  <c r="P490" i="6"/>
  <c r="P484" i="6"/>
  <c r="P478" i="6"/>
  <c r="P466" i="6"/>
  <c r="P455" i="6"/>
  <c r="P449" i="6"/>
  <c r="P443" i="6"/>
  <c r="P439" i="6"/>
  <c r="J39" i="8" s="1"/>
  <c r="J82" i="8" s="1"/>
  <c r="P433" i="6"/>
  <c r="P427" i="6"/>
  <c r="F39" i="8"/>
  <c r="F82" i="8" s="1"/>
  <c r="P415" i="6"/>
  <c r="P409" i="6"/>
  <c r="P398" i="6"/>
  <c r="N38" i="8" s="1"/>
  <c r="N81" i="8" s="1"/>
  <c r="P392" i="6"/>
  <c r="P382" i="6"/>
  <c r="P364" i="6"/>
  <c r="F38" i="8" s="1"/>
  <c r="F81" i="8" s="1"/>
  <c r="P358" i="6"/>
  <c r="P341" i="6"/>
  <c r="P335" i="6"/>
  <c r="M37" i="8" s="1"/>
  <c r="M80" i="8" s="1"/>
  <c r="P325" i="6"/>
  <c r="J37" i="1" s="1"/>
  <c r="P307" i="6"/>
  <c r="F37" i="1" s="1"/>
  <c r="P301" i="6"/>
  <c r="P295" i="6"/>
  <c r="P284" i="6"/>
  <c r="P256" i="6"/>
  <c r="H36" i="8" s="1"/>
  <c r="H79" i="8" s="1"/>
  <c r="P250" i="6"/>
  <c r="P244" i="6"/>
  <c r="P238" i="6"/>
  <c r="P227" i="6"/>
  <c r="P221" i="6"/>
  <c r="P211" i="6"/>
  <c r="J35" i="8" s="1"/>
  <c r="J78" i="8" s="1"/>
  <c r="P205" i="6"/>
  <c r="P199" i="6"/>
  <c r="F35" i="1"/>
  <c r="P187" i="6"/>
  <c r="Q193" i="6" s="1"/>
  <c r="D35" i="8"/>
  <c r="D78" i="8" s="1"/>
  <c r="M34" i="1"/>
  <c r="M34" i="8"/>
  <c r="M77" i="8" s="1"/>
  <c r="J34" i="8"/>
  <c r="J77" i="8" s="1"/>
  <c r="P148" i="6"/>
  <c r="I34" i="1" s="1"/>
  <c r="P142" i="6"/>
  <c r="P136" i="6"/>
  <c r="F34" i="8" s="1"/>
  <c r="F77" i="8" s="1"/>
  <c r="E34" i="1"/>
  <c r="P124" i="6"/>
  <c r="N33" i="1"/>
  <c r="P107" i="6"/>
  <c r="P101" i="6"/>
  <c r="P91" i="6"/>
  <c r="P85" i="6"/>
  <c r="F33" i="1"/>
  <c r="P56" i="6"/>
  <c r="M32" i="1"/>
  <c r="J32" i="1"/>
  <c r="P28" i="6"/>
  <c r="P22" i="6"/>
  <c r="E32" i="1"/>
  <c r="P10" i="6"/>
  <c r="D32" i="1" s="1"/>
  <c r="F1304" i="6"/>
  <c r="F1298" i="6"/>
  <c r="F1294" i="6"/>
  <c r="F1288" i="6"/>
  <c r="F1282" i="6"/>
  <c r="H31" i="8" s="1"/>
  <c r="H74" i="8" s="1"/>
  <c r="F31" i="1"/>
  <c r="F1270" i="6"/>
  <c r="E31" i="8" s="1"/>
  <c r="E74" i="8" s="1"/>
  <c r="D31" i="1"/>
  <c r="D31" i="8"/>
  <c r="D74" i="8" s="1"/>
  <c r="F1253" i="6"/>
  <c r="G1253" i="6" s="1"/>
  <c r="M30" i="1"/>
  <c r="M30" i="8"/>
  <c r="M73" i="8" s="1"/>
  <c r="F1237" i="6"/>
  <c r="J30" i="1" s="1"/>
  <c r="F1219" i="6"/>
  <c r="F30" i="8" s="1"/>
  <c r="F73" i="8" s="1"/>
  <c r="E30" i="1"/>
  <c r="F1207" i="6"/>
  <c r="N29" i="1"/>
  <c r="F1190" i="6"/>
  <c r="F1184" i="6"/>
  <c r="L29" i="8" s="1"/>
  <c r="L72" i="8" s="1"/>
  <c r="F1180" i="6"/>
  <c r="F1168" i="6"/>
  <c r="F29" i="8"/>
  <c r="F72" i="8" s="1"/>
  <c r="F1156" i="6"/>
  <c r="G1162" i="6" s="1"/>
  <c r="D29" i="8"/>
  <c r="D72" i="8" s="1"/>
  <c r="N28" i="8"/>
  <c r="N71" i="8" s="1"/>
  <c r="F1127" i="6"/>
  <c r="F1123" i="6"/>
  <c r="F28" i="1"/>
  <c r="F1099" i="6"/>
  <c r="E28" i="1" s="1"/>
  <c r="F1093" i="6"/>
  <c r="F1081" i="6"/>
  <c r="F1075" i="6"/>
  <c r="F1069" i="6"/>
  <c r="F1065" i="6"/>
  <c r="F27" i="1"/>
  <c r="F1041" i="6"/>
  <c r="F1035" i="6"/>
  <c r="D27" i="1" s="1"/>
  <c r="F1024" i="6"/>
  <c r="F1018" i="6"/>
  <c r="F1012" i="6"/>
  <c r="L26" i="8" s="1"/>
  <c r="L69" i="8" s="1"/>
  <c r="F1008" i="6"/>
  <c r="F1002" i="6"/>
  <c r="I26" i="8" s="1"/>
  <c r="I69" i="8" s="1"/>
  <c r="F996" i="6"/>
  <c r="F990" i="6"/>
  <c r="F26" i="8" s="1"/>
  <c r="F69" i="8" s="1"/>
  <c r="F984" i="6"/>
  <c r="F978" i="6"/>
  <c r="F967" i="6"/>
  <c r="F961" i="6"/>
  <c r="L21" i="8"/>
  <c r="L64" i="8" s="1"/>
  <c r="L21" i="1"/>
  <c r="F951" i="6"/>
  <c r="F945" i="6"/>
  <c r="I21" i="8" s="1"/>
  <c r="I64" i="8" s="1"/>
  <c r="F939" i="6"/>
  <c r="F933" i="6"/>
  <c r="F927" i="6"/>
  <c r="D21" i="1"/>
  <c r="F853" i="6"/>
  <c r="F847" i="6"/>
  <c r="F841" i="6"/>
  <c r="F837" i="6"/>
  <c r="F831" i="6"/>
  <c r="F825" i="6"/>
  <c r="F813" i="6"/>
  <c r="F807" i="6"/>
  <c r="D19" i="1" s="1"/>
  <c r="F796" i="6"/>
  <c r="F790" i="6"/>
  <c r="F780" i="6"/>
  <c r="F768" i="6"/>
  <c r="F762" i="6"/>
  <c r="F756" i="6"/>
  <c r="F750" i="6"/>
  <c r="F739" i="6"/>
  <c r="F727" i="6"/>
  <c r="F723" i="6"/>
  <c r="F711" i="6"/>
  <c r="H17" i="1" s="1"/>
  <c r="F17" i="8"/>
  <c r="F60" i="8" s="1"/>
  <c r="F699" i="6"/>
  <c r="F693" i="6"/>
  <c r="D17" i="8" s="1"/>
  <c r="D60" i="8" s="1"/>
  <c r="F683" i="6"/>
  <c r="F677" i="6"/>
  <c r="L16" i="1"/>
  <c r="F661" i="6"/>
  <c r="F649" i="6"/>
  <c r="F643" i="6"/>
  <c r="F637" i="6"/>
  <c r="D16" i="8" s="1"/>
  <c r="D59" i="8" s="1"/>
  <c r="F626" i="6"/>
  <c r="F620" i="6"/>
  <c r="F614" i="6"/>
  <c r="F610" i="6"/>
  <c r="F598" i="6"/>
  <c r="F592" i="6"/>
  <c r="F586" i="6"/>
  <c r="F580" i="6"/>
  <c r="F563" i="6"/>
  <c r="F557" i="6"/>
  <c r="F547" i="6"/>
  <c r="I14" i="8" s="1"/>
  <c r="I57" i="8" s="1"/>
  <c r="F541" i="6"/>
  <c r="F535" i="6"/>
  <c r="F523" i="6"/>
  <c r="F512" i="6"/>
  <c r="F506" i="6"/>
  <c r="M13" i="1" s="1"/>
  <c r="F496" i="6"/>
  <c r="F490" i="6"/>
  <c r="I13" i="8" s="1"/>
  <c r="I56" i="8" s="1"/>
  <c r="F443" i="6"/>
  <c r="F433" i="6"/>
  <c r="F427" i="6"/>
  <c r="F421" i="6"/>
  <c r="F409" i="6"/>
  <c r="F398" i="6"/>
  <c r="M11" i="1"/>
  <c r="L11" i="8"/>
  <c r="L54" i="8" s="1"/>
  <c r="L11" i="1"/>
  <c r="F382" i="6"/>
  <c r="F370" i="6"/>
  <c r="H11" i="1" s="1"/>
  <c r="F364" i="6"/>
  <c r="F335" i="6"/>
  <c r="F329" i="6"/>
  <c r="L10" i="8" s="1"/>
  <c r="L53" i="8" s="1"/>
  <c r="F313" i="6"/>
  <c r="F295" i="6"/>
  <c r="D10" i="1" s="1"/>
  <c r="F284" i="6"/>
  <c r="N9" i="8" s="1"/>
  <c r="N52" i="8" s="1"/>
  <c r="F272" i="6"/>
  <c r="F250" i="6"/>
  <c r="F9" i="8" s="1"/>
  <c r="F52" i="8" s="1"/>
  <c r="F238" i="6"/>
  <c r="F227" i="6"/>
  <c r="F221" i="6"/>
  <c r="F215" i="6"/>
  <c r="F211" i="6"/>
  <c r="F187" i="6"/>
  <c r="F158" i="6"/>
  <c r="F142" i="6"/>
  <c r="H7" i="1" s="1"/>
  <c r="F136" i="6"/>
  <c r="F124" i="6"/>
  <c r="M6" i="8"/>
  <c r="M49" i="8" s="1"/>
  <c r="F85" i="6"/>
  <c r="H6" i="8" s="1"/>
  <c r="H49" i="8" s="1"/>
  <c r="F6" i="1"/>
  <c r="F73" i="6"/>
  <c r="F50" i="6"/>
  <c r="F40" i="6"/>
  <c r="F28" i="6"/>
  <c r="H5" i="1" s="1"/>
  <c r="F16" i="6"/>
  <c r="E5" i="8" s="1"/>
  <c r="E48" i="8" s="1"/>
  <c r="I30" i="1"/>
  <c r="P1288" i="6"/>
  <c r="Q1294" i="6" s="1"/>
  <c r="P1304" i="6"/>
  <c r="Q1310" i="6" s="1"/>
  <c r="P1053" i="6"/>
  <c r="P1041" i="6"/>
  <c r="P1093" i="6"/>
  <c r="P1059" i="6"/>
  <c r="P1024" i="6"/>
  <c r="P990" i="6"/>
  <c r="P978" i="6"/>
  <c r="P955" i="6"/>
  <c r="Q967" i="6" s="1"/>
  <c r="P927" i="6"/>
  <c r="Q933" i="6" s="1"/>
  <c r="P910" i="6"/>
  <c r="Q876" i="6"/>
  <c r="Q592" i="6"/>
  <c r="P1111" i="6"/>
  <c r="P1099" i="6"/>
  <c r="P1069" i="6"/>
  <c r="P1035" i="6"/>
  <c r="P1012" i="6"/>
  <c r="Q1024" i="6" s="1"/>
  <c r="P996" i="6"/>
  <c r="Q1008" i="6" s="1"/>
  <c r="F569" i="6"/>
  <c r="F472" i="6"/>
  <c r="F455" i="6"/>
  <c r="F358" i="6"/>
  <c r="F341" i="6"/>
  <c r="F278" i="6"/>
  <c r="F164" i="6"/>
  <c r="F130" i="6"/>
  <c r="F67" i="6"/>
  <c r="F529" i="6"/>
  <c r="F415" i="6"/>
  <c r="F301" i="6"/>
  <c r="F244" i="6"/>
  <c r="F170" i="6"/>
  <c r="F553" i="6"/>
  <c r="F466" i="6"/>
  <c r="F439" i="6"/>
  <c r="F352" i="6"/>
  <c r="F325" i="6"/>
  <c r="F268" i="6"/>
  <c r="F154" i="6"/>
  <c r="F56" i="6"/>
  <c r="F181" i="6"/>
  <c r="P313" i="6"/>
  <c r="F774" i="6"/>
  <c r="F604" i="6"/>
  <c r="F319" i="6"/>
  <c r="P888" i="6"/>
  <c r="F500" i="6"/>
  <c r="F199" i="6"/>
  <c r="P370" i="6"/>
  <c r="F376" i="6"/>
  <c r="F148" i="6"/>
  <c r="F1174" i="6"/>
  <c r="P774" i="6"/>
  <c r="F655" i="6"/>
  <c r="F256" i="6"/>
  <c r="F1053" i="6"/>
  <c r="F262" i="6"/>
  <c r="P262" i="6"/>
  <c r="F1059" i="6"/>
  <c r="P649" i="6"/>
  <c r="F1225" i="6"/>
  <c r="F1111" i="6"/>
  <c r="P768" i="6"/>
  <c r="F34" i="6"/>
  <c r="F717" i="6"/>
  <c r="F205" i="6"/>
  <c r="P547" i="6"/>
  <c r="P376" i="6"/>
  <c r="F1117" i="6"/>
  <c r="P831" i="6"/>
  <c r="F784" i="6"/>
  <c r="P44" i="6"/>
  <c r="Q1123" i="6" l="1"/>
  <c r="F8" i="8"/>
  <c r="F51" i="8" s="1"/>
  <c r="N31" i="8"/>
  <c r="N74" i="8" s="1"/>
  <c r="D33" i="1"/>
  <c r="Q1139" i="6"/>
  <c r="L35" i="8"/>
  <c r="L78" i="8" s="1"/>
  <c r="Q1162" i="6"/>
  <c r="R1196" i="6" s="1"/>
  <c r="Q1081" i="6"/>
  <c r="Q1253" i="6"/>
  <c r="Q1047" i="6"/>
  <c r="Q1219" i="6"/>
  <c r="N34" i="8"/>
  <c r="N77" i="8" s="1"/>
  <c r="N34" i="1"/>
  <c r="Q1237" i="6"/>
  <c r="Q990" i="6"/>
  <c r="R1024" i="6" s="1"/>
  <c r="Q1105" i="6"/>
  <c r="L38" i="8"/>
  <c r="L81" i="8" s="1"/>
  <c r="L38" i="1"/>
  <c r="M28" i="8"/>
  <c r="M71" i="8" s="1"/>
  <c r="M28" i="1"/>
  <c r="Q951" i="6"/>
  <c r="R967" i="6" s="1"/>
  <c r="F20" i="8"/>
  <c r="F63" i="8" s="1"/>
  <c r="F20" i="1"/>
  <c r="L41" i="8"/>
  <c r="L84" i="8" s="1"/>
  <c r="H41" i="1"/>
  <c r="D41" i="1"/>
  <c r="D41" i="8"/>
  <c r="D84" i="8" s="1"/>
  <c r="E40" i="1"/>
  <c r="E40" i="8"/>
  <c r="E83" i="8" s="1"/>
  <c r="D38" i="8"/>
  <c r="D81" i="8" s="1"/>
  <c r="L37" i="1"/>
  <c r="I37" i="8"/>
  <c r="I80" i="8" s="1"/>
  <c r="I37" i="1"/>
  <c r="M36" i="8"/>
  <c r="M79" i="8" s="1"/>
  <c r="M36" i="1"/>
  <c r="L36" i="1"/>
  <c r="J36" i="8"/>
  <c r="J79" i="8" s="1"/>
  <c r="J36" i="1"/>
  <c r="L34" i="8"/>
  <c r="L77" i="8" s="1"/>
  <c r="L34" i="1"/>
  <c r="Q170" i="6"/>
  <c r="J33" i="1"/>
  <c r="J33" i="8"/>
  <c r="J76" i="8" s="1"/>
  <c r="E33" i="1"/>
  <c r="Q79" i="6"/>
  <c r="G910" i="6"/>
  <c r="N20" i="8"/>
  <c r="N63" i="8" s="1"/>
  <c r="N20" i="1"/>
  <c r="M20" i="8"/>
  <c r="M63" i="8" s="1"/>
  <c r="M20" i="1"/>
  <c r="L20" i="8"/>
  <c r="L63" i="8" s="1"/>
  <c r="L20" i="1"/>
  <c r="J20" i="8"/>
  <c r="J63" i="8" s="1"/>
  <c r="J20" i="1"/>
  <c r="E20" i="1"/>
  <c r="E20" i="8"/>
  <c r="E63" i="8" s="1"/>
  <c r="G876" i="6"/>
  <c r="D20" i="8"/>
  <c r="D63" i="8" s="1"/>
  <c r="D20" i="1"/>
  <c r="F19" i="8"/>
  <c r="F62" i="8" s="1"/>
  <c r="F19" i="1"/>
  <c r="M17" i="1"/>
  <c r="M17" i="8"/>
  <c r="M60" i="8" s="1"/>
  <c r="J16" i="8"/>
  <c r="J59" i="8" s="1"/>
  <c r="J16" i="1"/>
  <c r="H13" i="8"/>
  <c r="H56" i="8" s="1"/>
  <c r="F13" i="8"/>
  <c r="F56" i="8" s="1"/>
  <c r="F13" i="1"/>
  <c r="M12" i="8"/>
  <c r="M55" i="8" s="1"/>
  <c r="M12" i="1"/>
  <c r="N6" i="1"/>
  <c r="G113" i="6"/>
  <c r="J6" i="1"/>
  <c r="J6" i="8"/>
  <c r="J49" i="8" s="1"/>
  <c r="I6" i="8"/>
  <c r="I49" i="8" s="1"/>
  <c r="L5" i="1"/>
  <c r="F5" i="8"/>
  <c r="F48" i="8" s="1"/>
  <c r="F5" i="1"/>
  <c r="D5" i="8"/>
  <c r="D48" i="8" s="1"/>
  <c r="D5" i="1"/>
  <c r="Q853" i="6"/>
  <c r="Q819" i="6"/>
  <c r="Q762" i="6"/>
  <c r="Q796" i="6"/>
  <c r="Q723" i="6"/>
  <c r="Q739" i="6"/>
  <c r="Q667" i="6"/>
  <c r="Q649" i="6"/>
  <c r="Q683" i="6"/>
  <c r="Q626" i="6"/>
  <c r="Q610" i="6"/>
  <c r="R626" i="6" s="1"/>
  <c r="M41" i="8"/>
  <c r="M84" i="8" s="1"/>
  <c r="M41" i="1"/>
  <c r="Q569" i="6"/>
  <c r="J41" i="8"/>
  <c r="J84" i="8" s="1"/>
  <c r="J41" i="1"/>
  <c r="N41" i="1"/>
  <c r="N41" i="8"/>
  <c r="N84" i="8" s="1"/>
  <c r="Q535" i="6"/>
  <c r="E41" i="1"/>
  <c r="E41" i="8"/>
  <c r="E84" i="8" s="1"/>
  <c r="N40" i="1"/>
  <c r="N40" i="8"/>
  <c r="N83" i="8" s="1"/>
  <c r="M40" i="1"/>
  <c r="M40" i="8"/>
  <c r="M83" i="8" s="1"/>
  <c r="L40" i="8"/>
  <c r="L83" i="8" s="1"/>
  <c r="Q512" i="6"/>
  <c r="L40" i="1"/>
  <c r="J40" i="8"/>
  <c r="J83" i="8" s="1"/>
  <c r="J40" i="1"/>
  <c r="Q496" i="6"/>
  <c r="I40" i="8"/>
  <c r="I83" i="8" s="1"/>
  <c r="I40" i="1"/>
  <c r="H40" i="8"/>
  <c r="H83" i="8" s="1"/>
  <c r="H40" i="1"/>
  <c r="F40" i="8"/>
  <c r="F83" i="8" s="1"/>
  <c r="F40" i="1"/>
  <c r="Q478" i="6"/>
  <c r="D40" i="1"/>
  <c r="D40" i="8"/>
  <c r="D83" i="8" s="1"/>
  <c r="N39" i="1"/>
  <c r="N39" i="8"/>
  <c r="N82" i="8" s="1"/>
  <c r="M39" i="8"/>
  <c r="M82" i="8" s="1"/>
  <c r="M39" i="1"/>
  <c r="L39" i="8"/>
  <c r="L82" i="8" s="1"/>
  <c r="Q455" i="6"/>
  <c r="L39" i="1"/>
  <c r="J39" i="1"/>
  <c r="I39" i="8"/>
  <c r="I82" i="8" s="1"/>
  <c r="I39" i="1"/>
  <c r="H39" i="8"/>
  <c r="H82" i="8" s="1"/>
  <c r="H39" i="1"/>
  <c r="Q439" i="6"/>
  <c r="E39" i="8"/>
  <c r="E82" i="8" s="1"/>
  <c r="E39" i="1"/>
  <c r="D39" i="8"/>
  <c r="D82" i="8" s="1"/>
  <c r="D39" i="1"/>
  <c r="Q421" i="6"/>
  <c r="N38" i="1"/>
  <c r="M38" i="8"/>
  <c r="M81" i="8" s="1"/>
  <c r="M38" i="1"/>
  <c r="Q398" i="6"/>
  <c r="J38" i="8"/>
  <c r="J81" i="8" s="1"/>
  <c r="J38" i="1"/>
  <c r="Q364" i="6"/>
  <c r="F38" i="1"/>
  <c r="E38" i="1"/>
  <c r="E38" i="8"/>
  <c r="E81" i="8" s="1"/>
  <c r="N37" i="1"/>
  <c r="N37" i="8"/>
  <c r="N80" i="8" s="1"/>
  <c r="M37" i="1"/>
  <c r="Q341" i="6"/>
  <c r="J37" i="8"/>
  <c r="J80" i="8" s="1"/>
  <c r="F37" i="8"/>
  <c r="F80" i="8" s="1"/>
  <c r="E37" i="8"/>
  <c r="E80" i="8" s="1"/>
  <c r="E37" i="1"/>
  <c r="D37" i="8"/>
  <c r="D80" i="8" s="1"/>
  <c r="Q307" i="6"/>
  <c r="D37" i="1"/>
  <c r="N36" i="8"/>
  <c r="N79" i="8" s="1"/>
  <c r="N36" i="1"/>
  <c r="Q284" i="6"/>
  <c r="H36" i="1"/>
  <c r="F36" i="8"/>
  <c r="F79" i="8" s="1"/>
  <c r="F36" i="1"/>
  <c r="E36" i="8"/>
  <c r="E79" i="8" s="1"/>
  <c r="E36" i="1"/>
  <c r="Q250" i="6"/>
  <c r="D36" i="1"/>
  <c r="D36" i="8"/>
  <c r="D79" i="8" s="1"/>
  <c r="Q227" i="6"/>
  <c r="N35" i="8"/>
  <c r="N78" i="8" s="1"/>
  <c r="N35" i="1"/>
  <c r="M35" i="1"/>
  <c r="M35" i="8"/>
  <c r="M78" i="8" s="1"/>
  <c r="J35" i="1"/>
  <c r="I35" i="8"/>
  <c r="I78" i="8" s="1"/>
  <c r="I35" i="1"/>
  <c r="H35" i="8"/>
  <c r="H78" i="8" s="1"/>
  <c r="H35" i="1"/>
  <c r="Q211" i="6"/>
  <c r="E35" i="1"/>
  <c r="E35" i="8"/>
  <c r="E78" i="8" s="1"/>
  <c r="I34" i="8"/>
  <c r="I77" i="8" s="1"/>
  <c r="H34" i="8"/>
  <c r="H77" i="8" s="1"/>
  <c r="H34" i="1"/>
  <c r="Q154" i="6"/>
  <c r="F34" i="1"/>
  <c r="D34" i="1"/>
  <c r="Q136" i="6"/>
  <c r="D34" i="8"/>
  <c r="D77" i="8" s="1"/>
  <c r="M33" i="8"/>
  <c r="M76" i="8" s="1"/>
  <c r="M33" i="1"/>
  <c r="L33" i="8"/>
  <c r="L76" i="8" s="1"/>
  <c r="L33" i="1"/>
  <c r="Q113" i="6"/>
  <c r="I33" i="8"/>
  <c r="I76" i="8" s="1"/>
  <c r="I33" i="1"/>
  <c r="H33" i="8"/>
  <c r="H76" i="8" s="1"/>
  <c r="H33" i="1"/>
  <c r="Q97" i="6"/>
  <c r="N32" i="8"/>
  <c r="N75" i="8" s="1"/>
  <c r="N32" i="1"/>
  <c r="H32" i="8"/>
  <c r="H75" i="8" s="1"/>
  <c r="H32" i="1"/>
  <c r="F32" i="8"/>
  <c r="F75" i="8" s="1"/>
  <c r="F32" i="1"/>
  <c r="Q22" i="6"/>
  <c r="D32" i="8"/>
  <c r="D75" i="8" s="1"/>
  <c r="M31" i="8"/>
  <c r="M74" i="8" s="1"/>
  <c r="M31" i="1"/>
  <c r="L31" i="8"/>
  <c r="L74" i="8" s="1"/>
  <c r="G1310" i="6"/>
  <c r="L31" i="1"/>
  <c r="J31" i="8"/>
  <c r="J74" i="8" s="1"/>
  <c r="J31" i="1"/>
  <c r="I31" i="8"/>
  <c r="I74" i="8" s="1"/>
  <c r="I31" i="1"/>
  <c r="G1294" i="6"/>
  <c r="H31" i="1"/>
  <c r="G1276" i="6"/>
  <c r="E31" i="1"/>
  <c r="N30" i="1"/>
  <c r="N30" i="8"/>
  <c r="N73" i="8" s="1"/>
  <c r="J30" i="8"/>
  <c r="J73" i="8" s="1"/>
  <c r="F30" i="1"/>
  <c r="D30" i="8"/>
  <c r="D73" i="8" s="1"/>
  <c r="D30" i="1"/>
  <c r="G1219" i="6"/>
  <c r="M29" i="8"/>
  <c r="M72" i="8" s="1"/>
  <c r="M29" i="1"/>
  <c r="G1196" i="6"/>
  <c r="L29" i="1"/>
  <c r="J29" i="8"/>
  <c r="J72" i="8" s="1"/>
  <c r="J29" i="1"/>
  <c r="H29" i="8"/>
  <c r="H72" i="8" s="1"/>
  <c r="H29" i="1"/>
  <c r="E29" i="8"/>
  <c r="E72" i="8" s="1"/>
  <c r="E29" i="1"/>
  <c r="L28" i="8"/>
  <c r="L71" i="8" s="1"/>
  <c r="G1139" i="6"/>
  <c r="L28" i="1"/>
  <c r="J28" i="8"/>
  <c r="J71" i="8" s="1"/>
  <c r="J28" i="1"/>
  <c r="E28" i="8"/>
  <c r="E71" i="8" s="1"/>
  <c r="D28" i="1"/>
  <c r="D28" i="8"/>
  <c r="D71" i="8" s="1"/>
  <c r="G1105" i="6"/>
  <c r="N27" i="8"/>
  <c r="N70" i="8" s="1"/>
  <c r="N27" i="1"/>
  <c r="G1081" i="6"/>
  <c r="M27" i="8"/>
  <c r="M70" i="8" s="1"/>
  <c r="M27" i="1"/>
  <c r="L27" i="8"/>
  <c r="L70" i="8" s="1"/>
  <c r="L27" i="1"/>
  <c r="J27" i="1"/>
  <c r="J27" i="8"/>
  <c r="J70" i="8" s="1"/>
  <c r="E27" i="8"/>
  <c r="E70" i="8" s="1"/>
  <c r="E27" i="1"/>
  <c r="D27" i="8"/>
  <c r="D70" i="8" s="1"/>
  <c r="G1047" i="6"/>
  <c r="N26" i="8"/>
  <c r="N69" i="8" s="1"/>
  <c r="N26" i="1"/>
  <c r="M26" i="8"/>
  <c r="M69" i="8" s="1"/>
  <c r="M26" i="1"/>
  <c r="L26" i="1"/>
  <c r="G1024" i="6"/>
  <c r="J26" i="8"/>
  <c r="J69" i="8" s="1"/>
  <c r="J26" i="1"/>
  <c r="I26" i="1"/>
  <c r="H26" i="8"/>
  <c r="H69" i="8" s="1"/>
  <c r="H26" i="1"/>
  <c r="G1008" i="6"/>
  <c r="F26" i="1"/>
  <c r="E26" i="8"/>
  <c r="E69" i="8" s="1"/>
  <c r="E26" i="1"/>
  <c r="G990" i="6"/>
  <c r="D26" i="8"/>
  <c r="D69" i="8" s="1"/>
  <c r="D26" i="1"/>
  <c r="G967" i="6"/>
  <c r="N21" i="8"/>
  <c r="N64" i="8" s="1"/>
  <c r="N21" i="1"/>
  <c r="M21" i="8"/>
  <c r="M64" i="8" s="1"/>
  <c r="M21" i="1"/>
  <c r="J21" i="8"/>
  <c r="J64" i="8" s="1"/>
  <c r="J21" i="1"/>
  <c r="G951" i="6"/>
  <c r="I21" i="1"/>
  <c r="H21" i="8"/>
  <c r="H64" i="8" s="1"/>
  <c r="H21" i="1"/>
  <c r="F21" i="8"/>
  <c r="F64" i="8" s="1"/>
  <c r="F21" i="1"/>
  <c r="E21" i="8"/>
  <c r="E64" i="8" s="1"/>
  <c r="E21" i="1"/>
  <c r="G933" i="6"/>
  <c r="G853" i="6"/>
  <c r="N19" i="8"/>
  <c r="N62" i="8" s="1"/>
  <c r="N19" i="1"/>
  <c r="M19" i="1"/>
  <c r="M19" i="8"/>
  <c r="M62" i="8" s="1"/>
  <c r="L19" i="8"/>
  <c r="L62" i="8" s="1"/>
  <c r="L19" i="1"/>
  <c r="J19" i="8"/>
  <c r="J62" i="8" s="1"/>
  <c r="J19" i="1"/>
  <c r="I19" i="8"/>
  <c r="I62" i="8" s="1"/>
  <c r="I19" i="1"/>
  <c r="H19" i="8"/>
  <c r="H62" i="8" s="1"/>
  <c r="H19" i="1"/>
  <c r="G837" i="6"/>
  <c r="E19" i="8"/>
  <c r="E62" i="8" s="1"/>
  <c r="E19" i="1"/>
  <c r="G819" i="6"/>
  <c r="D19" i="8"/>
  <c r="D62" i="8" s="1"/>
  <c r="N18" i="1"/>
  <c r="N18" i="8"/>
  <c r="N61" i="8" s="1"/>
  <c r="M18" i="8"/>
  <c r="M61" i="8" s="1"/>
  <c r="M18" i="1"/>
  <c r="J18" i="8"/>
  <c r="J61" i="8" s="1"/>
  <c r="J18" i="1"/>
  <c r="H18" i="8"/>
  <c r="H61" i="8" s="1"/>
  <c r="H18" i="1"/>
  <c r="F18" i="8"/>
  <c r="F61" i="8" s="1"/>
  <c r="F18" i="1"/>
  <c r="E18" i="8"/>
  <c r="E61" i="8" s="1"/>
  <c r="E18" i="1"/>
  <c r="D18" i="8"/>
  <c r="D61" i="8" s="1"/>
  <c r="D18" i="1"/>
  <c r="G762" i="6"/>
  <c r="N17" i="8"/>
  <c r="N60" i="8" s="1"/>
  <c r="N17" i="1"/>
  <c r="L17" i="8"/>
  <c r="L60" i="8" s="1"/>
  <c r="L17" i="1"/>
  <c r="G739" i="6"/>
  <c r="J17" i="1"/>
  <c r="J17" i="8"/>
  <c r="J60" i="8" s="1"/>
  <c r="H17" i="8"/>
  <c r="H60" i="8" s="1"/>
  <c r="E17" i="1"/>
  <c r="E17" i="8"/>
  <c r="E60" i="8" s="1"/>
  <c r="G705" i="6"/>
  <c r="D17" i="1"/>
  <c r="N16" i="1"/>
  <c r="N16" i="8"/>
  <c r="N59" i="8" s="1"/>
  <c r="M16" i="8"/>
  <c r="M59" i="8" s="1"/>
  <c r="M16" i="1"/>
  <c r="G683" i="6"/>
  <c r="I16" i="8"/>
  <c r="I59" i="8" s="1"/>
  <c r="I16" i="1"/>
  <c r="F16" i="8"/>
  <c r="F59" i="8" s="1"/>
  <c r="F16" i="1"/>
  <c r="E16" i="8"/>
  <c r="E59" i="8" s="1"/>
  <c r="E16" i="1"/>
  <c r="G649" i="6"/>
  <c r="D16" i="1"/>
  <c r="N15" i="8"/>
  <c r="N58" i="8" s="1"/>
  <c r="N15" i="1"/>
  <c r="M15" i="1"/>
  <c r="M15" i="8"/>
  <c r="M58" i="8" s="1"/>
  <c r="G626" i="6"/>
  <c r="L15" i="8"/>
  <c r="L58" i="8" s="1"/>
  <c r="L15" i="1"/>
  <c r="J15" i="8"/>
  <c r="J58" i="8" s="1"/>
  <c r="J15" i="1"/>
  <c r="H15" i="8"/>
  <c r="H58" i="8" s="1"/>
  <c r="H15" i="1"/>
  <c r="F15" i="8"/>
  <c r="F58" i="8" s="1"/>
  <c r="F15" i="1"/>
  <c r="E15" i="8"/>
  <c r="E58" i="8" s="1"/>
  <c r="E15" i="1"/>
  <c r="G592" i="6"/>
  <c r="D15" i="8"/>
  <c r="D58" i="8" s="1"/>
  <c r="D15" i="1"/>
  <c r="M14" i="8"/>
  <c r="M57" i="8" s="1"/>
  <c r="M14" i="1"/>
  <c r="L14" i="8"/>
  <c r="L57" i="8" s="1"/>
  <c r="L14" i="1"/>
  <c r="I14" i="1"/>
  <c r="H14" i="8"/>
  <c r="H57" i="8" s="1"/>
  <c r="H14" i="1"/>
  <c r="F14" i="8"/>
  <c r="F57" i="8" s="1"/>
  <c r="F14" i="1"/>
  <c r="D14" i="8"/>
  <c r="D57" i="8" s="1"/>
  <c r="D14" i="1"/>
  <c r="G535" i="6"/>
  <c r="N13" i="8"/>
  <c r="N56" i="8" s="1"/>
  <c r="N13" i="1"/>
  <c r="M13" i="8"/>
  <c r="M56" i="8" s="1"/>
  <c r="J13" i="8"/>
  <c r="J56" i="8" s="1"/>
  <c r="J13" i="1"/>
  <c r="G496" i="6"/>
  <c r="I13" i="1"/>
  <c r="L12" i="8"/>
  <c r="L55" i="8" s="1"/>
  <c r="L12" i="1"/>
  <c r="I12" i="8"/>
  <c r="I55" i="8" s="1"/>
  <c r="I12" i="1"/>
  <c r="H12" i="8"/>
  <c r="H55" i="8" s="1"/>
  <c r="H12" i="1"/>
  <c r="F12" i="8"/>
  <c r="F55" i="8" s="1"/>
  <c r="F12" i="1"/>
  <c r="D12" i="8"/>
  <c r="D55" i="8" s="1"/>
  <c r="D12" i="1"/>
  <c r="N11" i="8"/>
  <c r="N54" i="8" s="1"/>
  <c r="N11" i="1"/>
  <c r="G398" i="6"/>
  <c r="J11" i="8"/>
  <c r="J54" i="8" s="1"/>
  <c r="J11" i="1"/>
  <c r="G382" i="6"/>
  <c r="H11" i="8"/>
  <c r="H54" i="8" s="1"/>
  <c r="F11" i="8"/>
  <c r="F54" i="8" s="1"/>
  <c r="F11" i="1"/>
  <c r="M10" i="1"/>
  <c r="M10" i="8"/>
  <c r="M53" i="8" s="1"/>
  <c r="G341" i="6"/>
  <c r="L10" i="1"/>
  <c r="H10" i="8"/>
  <c r="H53" i="8" s="1"/>
  <c r="H10" i="1"/>
  <c r="D10" i="8"/>
  <c r="D53" i="8" s="1"/>
  <c r="N9" i="1"/>
  <c r="L9" i="1"/>
  <c r="L9" i="8"/>
  <c r="L52" i="8" s="1"/>
  <c r="F9" i="1"/>
  <c r="D9" i="8"/>
  <c r="D52" i="8" s="1"/>
  <c r="D9" i="1"/>
  <c r="G250" i="6"/>
  <c r="N8" i="8"/>
  <c r="N51" i="8" s="1"/>
  <c r="N8" i="1"/>
  <c r="G227" i="6"/>
  <c r="M8" i="8"/>
  <c r="M51" i="8" s="1"/>
  <c r="M8" i="1"/>
  <c r="L8" i="8"/>
  <c r="L51" i="8" s="1"/>
  <c r="L8" i="1"/>
  <c r="J8" i="8"/>
  <c r="J51" i="8" s="1"/>
  <c r="J8" i="1"/>
  <c r="E8" i="1"/>
  <c r="E8" i="8"/>
  <c r="E51" i="8" s="1"/>
  <c r="L7" i="8"/>
  <c r="L50" i="8" s="1"/>
  <c r="L7" i="1"/>
  <c r="H7" i="8"/>
  <c r="H50" i="8" s="1"/>
  <c r="G154" i="6"/>
  <c r="F7" i="8"/>
  <c r="F50" i="8" s="1"/>
  <c r="F7" i="1"/>
  <c r="D7" i="1"/>
  <c r="D7" i="8"/>
  <c r="D50" i="8" s="1"/>
  <c r="H6" i="1"/>
  <c r="G97" i="6"/>
  <c r="E6" i="8"/>
  <c r="E49" i="8" s="1"/>
  <c r="E6" i="1"/>
  <c r="M5" i="1"/>
  <c r="M5" i="8"/>
  <c r="M48" i="8" s="1"/>
  <c r="J5" i="1"/>
  <c r="J5" i="8"/>
  <c r="J48" i="8" s="1"/>
  <c r="H5" i="8"/>
  <c r="H48" i="8" s="1"/>
  <c r="G22" i="6"/>
  <c r="E5" i="1"/>
  <c r="I5" i="8"/>
  <c r="I48" i="8" s="1"/>
  <c r="I5" i="1"/>
  <c r="I18" i="8"/>
  <c r="I61" i="8" s="1"/>
  <c r="G780" i="6"/>
  <c r="I18" i="1"/>
  <c r="G439" i="6"/>
  <c r="J12" i="8"/>
  <c r="J55" i="8" s="1"/>
  <c r="J12" i="1"/>
  <c r="Q837" i="6"/>
  <c r="R853" i="6" s="1"/>
  <c r="I41" i="8"/>
  <c r="I84" i="8" s="1"/>
  <c r="Q553" i="6"/>
  <c r="I41" i="1"/>
  <c r="Q780" i="6"/>
  <c r="H27" i="8"/>
  <c r="H70" i="8" s="1"/>
  <c r="G1065" i="6"/>
  <c r="H1081" i="6" s="1"/>
  <c r="H27" i="1"/>
  <c r="I29" i="8"/>
  <c r="I72" i="8" s="1"/>
  <c r="G1180" i="6"/>
  <c r="H1196" i="6" s="1"/>
  <c r="I29" i="1"/>
  <c r="H38" i="8"/>
  <c r="H81" i="8" s="1"/>
  <c r="Q382" i="6"/>
  <c r="H38" i="1"/>
  <c r="Q894" i="6"/>
  <c r="J9" i="8"/>
  <c r="J52" i="8" s="1"/>
  <c r="J9" i="1"/>
  <c r="G478" i="6"/>
  <c r="D13" i="8"/>
  <c r="D56" i="8" s="1"/>
  <c r="D13" i="1"/>
  <c r="E12" i="1"/>
  <c r="E12" i="8"/>
  <c r="E55" i="8" s="1"/>
  <c r="E7" i="8"/>
  <c r="E50" i="8" s="1"/>
  <c r="E7" i="1"/>
  <c r="E11" i="8"/>
  <c r="E54" i="8" s="1"/>
  <c r="E11" i="1"/>
  <c r="Q910" i="6"/>
  <c r="R1310" i="6"/>
  <c r="L18" i="8"/>
  <c r="L61" i="8" s="1"/>
  <c r="G796" i="6"/>
  <c r="L18" i="1"/>
  <c r="D8" i="1"/>
  <c r="D8" i="8"/>
  <c r="D51" i="8" s="1"/>
  <c r="G193" i="6"/>
  <c r="G307" i="6"/>
  <c r="E10" i="1"/>
  <c r="E10" i="8"/>
  <c r="E53" i="8" s="1"/>
  <c r="I28" i="8"/>
  <c r="I71" i="8" s="1"/>
  <c r="I28" i="1"/>
  <c r="I8" i="8"/>
  <c r="I51" i="8" s="1"/>
  <c r="I8" i="1"/>
  <c r="H28" i="8"/>
  <c r="H71" i="8" s="1"/>
  <c r="G1123" i="6"/>
  <c r="H1139" i="6" s="1"/>
  <c r="H28" i="1"/>
  <c r="I27" i="8"/>
  <c r="I70" i="8" s="1"/>
  <c r="I27" i="1"/>
  <c r="H9" i="8"/>
  <c r="H52" i="8" s="1"/>
  <c r="G268" i="6"/>
  <c r="H9" i="1"/>
  <c r="I7" i="8"/>
  <c r="I50" i="8" s="1"/>
  <c r="I7" i="1"/>
  <c r="H8" i="8"/>
  <c r="H51" i="8" s="1"/>
  <c r="G211" i="6"/>
  <c r="H8" i="1"/>
  <c r="I10" i="8"/>
  <c r="I53" i="8" s="1"/>
  <c r="G325" i="6"/>
  <c r="I10" i="1"/>
  <c r="H37" i="8"/>
  <c r="H80" i="8" s="1"/>
  <c r="Q325" i="6"/>
  <c r="H37" i="1"/>
  <c r="J10" i="8"/>
  <c r="J53" i="8" s="1"/>
  <c r="J10" i="1"/>
  <c r="G553" i="6"/>
  <c r="J14" i="1"/>
  <c r="J14" i="8"/>
  <c r="J57" i="8" s="1"/>
  <c r="N7" i="8"/>
  <c r="N50" i="8" s="1"/>
  <c r="N7" i="1"/>
  <c r="E14" i="1"/>
  <c r="E14" i="8"/>
  <c r="E57" i="8" s="1"/>
  <c r="G170" i="6"/>
  <c r="M7" i="8"/>
  <c r="M50" i="8" s="1"/>
  <c r="M7" i="1"/>
  <c r="N12" i="8"/>
  <c r="N55" i="8" s="1"/>
  <c r="N12" i="1"/>
  <c r="G455" i="6"/>
  <c r="G136" i="6"/>
  <c r="Q1065" i="6"/>
  <c r="R1081" i="6" s="1"/>
  <c r="L32" i="8"/>
  <c r="L75" i="8" s="1"/>
  <c r="L32" i="1"/>
  <c r="Q56" i="6"/>
  <c r="I32" i="8"/>
  <c r="I75" i="8" s="1"/>
  <c r="I32" i="1"/>
  <c r="Q40" i="6"/>
  <c r="I17" i="8"/>
  <c r="I60" i="8" s="1"/>
  <c r="G723" i="6"/>
  <c r="I17" i="1"/>
  <c r="H30" i="8"/>
  <c r="H73" i="8" s="1"/>
  <c r="H30" i="1"/>
  <c r="G1237" i="6"/>
  <c r="I36" i="8"/>
  <c r="I79" i="8" s="1"/>
  <c r="Q268" i="6"/>
  <c r="I36" i="1"/>
  <c r="H16" i="8"/>
  <c r="H59" i="8" s="1"/>
  <c r="G667" i="6"/>
  <c r="H16" i="1"/>
  <c r="I11" i="8"/>
  <c r="I54" i="8" s="1"/>
  <c r="I11" i="1"/>
  <c r="L13" i="8"/>
  <c r="L56" i="8" s="1"/>
  <c r="G512" i="6"/>
  <c r="L13" i="1"/>
  <c r="I15" i="8"/>
  <c r="I58" i="8" s="1"/>
  <c r="G610" i="6"/>
  <c r="I15" i="1"/>
  <c r="N5" i="8"/>
  <c r="N48" i="8" s="1"/>
  <c r="N5" i="1"/>
  <c r="G364" i="6"/>
  <c r="D11" i="8"/>
  <c r="D54" i="8" s="1"/>
  <c r="D11" i="1"/>
  <c r="G40" i="6"/>
  <c r="E9" i="1"/>
  <c r="E9" i="8"/>
  <c r="E52" i="8" s="1"/>
  <c r="G56" i="6"/>
  <c r="G284" i="6"/>
  <c r="M9" i="1"/>
  <c r="M9" i="8"/>
  <c r="M52" i="8" s="1"/>
  <c r="E13" i="8"/>
  <c r="E56" i="8" s="1"/>
  <c r="E13" i="1"/>
  <c r="G421" i="6"/>
  <c r="I38" i="8"/>
  <c r="I81" i="8" s="1"/>
  <c r="I38" i="1"/>
  <c r="I9" i="8"/>
  <c r="I52" i="8" s="1"/>
  <c r="I9" i="1"/>
  <c r="J7" i="8"/>
  <c r="J50" i="8" s="1"/>
  <c r="J7" i="1"/>
  <c r="D6" i="8"/>
  <c r="D49" i="8" s="1"/>
  <c r="D6" i="1"/>
  <c r="G79" i="6"/>
  <c r="N10" i="8"/>
  <c r="N53" i="8" s="1"/>
  <c r="N10" i="1"/>
  <c r="N14" i="8"/>
  <c r="N57" i="8" s="1"/>
  <c r="N14" i="1"/>
  <c r="R1139" i="6"/>
  <c r="G569" i="6"/>
  <c r="R910" i="6" l="1"/>
  <c r="R739" i="6"/>
  <c r="R1253" i="6"/>
  <c r="R796" i="6"/>
  <c r="L92" i="8"/>
  <c r="E92" i="8"/>
  <c r="N92" i="8"/>
  <c r="N91" i="8"/>
  <c r="N90" i="8"/>
  <c r="H91" i="8"/>
  <c r="H90" i="8"/>
  <c r="H92" i="8"/>
  <c r="B8" i="14" s="1"/>
  <c r="F90" i="8"/>
  <c r="F92" i="8"/>
  <c r="F91" i="8"/>
  <c r="L90" i="8"/>
  <c r="I92" i="8"/>
  <c r="I91" i="8"/>
  <c r="I90" i="8"/>
  <c r="J92" i="8"/>
  <c r="B8" i="11" s="1"/>
  <c r="J91" i="8"/>
  <c r="J90" i="8"/>
  <c r="E91" i="8"/>
  <c r="B7" i="17" s="1"/>
  <c r="D92" i="8"/>
  <c r="B7" i="13" s="1"/>
  <c r="D91" i="8"/>
  <c r="B6" i="13" s="1"/>
  <c r="D90" i="8"/>
  <c r="L91" i="8"/>
  <c r="B7" i="20" s="1"/>
  <c r="E90" i="8"/>
  <c r="M91" i="8"/>
  <c r="B7" i="19" s="1"/>
  <c r="M90" i="8"/>
  <c r="M92" i="8"/>
  <c r="B8" i="19" s="1"/>
  <c r="R569" i="6"/>
  <c r="R284" i="6"/>
  <c r="R227" i="6"/>
  <c r="H910" i="6"/>
  <c r="H113" i="6"/>
  <c r="B7" i="14"/>
  <c r="R683" i="6"/>
  <c r="R512" i="6"/>
  <c r="R455" i="6"/>
  <c r="R398" i="6"/>
  <c r="R341" i="6"/>
  <c r="R170" i="6"/>
  <c r="R113" i="6"/>
  <c r="H1310" i="6"/>
  <c r="H1253" i="6"/>
  <c r="H1024" i="6"/>
  <c r="H967" i="6"/>
  <c r="H853" i="6"/>
  <c r="H796" i="6"/>
  <c r="H739" i="6"/>
  <c r="H683" i="6"/>
  <c r="H626" i="6"/>
  <c r="H569" i="6"/>
  <c r="H455" i="6"/>
  <c r="H398" i="6"/>
  <c r="H284" i="6"/>
  <c r="H170" i="6"/>
  <c r="H227" i="6"/>
  <c r="B8" i="12"/>
  <c r="B7" i="12"/>
  <c r="B7" i="18"/>
  <c r="B8" i="18"/>
  <c r="B8" i="20"/>
  <c r="B7" i="11"/>
  <c r="H56" i="6"/>
  <c r="R56" i="6"/>
  <c r="H512" i="6"/>
  <c r="B6" i="16"/>
  <c r="B8" i="16"/>
  <c r="H341" i="6"/>
  <c r="B8" i="17"/>
  <c r="D93" i="8" l="1"/>
  <c r="B6" i="19"/>
  <c r="M93" i="8"/>
  <c r="B6" i="14"/>
  <c r="H93" i="8"/>
  <c r="B5" i="13"/>
  <c r="B6" i="12"/>
  <c r="I93" i="8"/>
  <c r="F93" i="8"/>
  <c r="B7" i="16"/>
  <c r="B9" i="16" s="1"/>
  <c r="C9" i="16" s="1"/>
  <c r="J93" i="8"/>
  <c r="B6" i="11"/>
  <c r="E93" i="8"/>
  <c r="B6" i="17"/>
  <c r="B6" i="20"/>
  <c r="L93" i="8"/>
  <c r="B6" i="18"/>
  <c r="N93" i="8"/>
  <c r="C7" i="16" l="1"/>
  <c r="B9" i="12"/>
  <c r="C6" i="12" s="1"/>
  <c r="B9" i="19"/>
  <c r="C6" i="19" s="1"/>
  <c r="B9" i="20"/>
  <c r="C6" i="20" s="1"/>
  <c r="B9" i="17"/>
  <c r="C6" i="17" s="1"/>
  <c r="B8" i="13"/>
  <c r="C5" i="13" s="1"/>
  <c r="B9" i="18"/>
  <c r="C6" i="18" s="1"/>
  <c r="C8" i="16"/>
  <c r="B9" i="11"/>
  <c r="C6" i="11" s="1"/>
  <c r="B9" i="14"/>
  <c r="C6" i="16"/>
  <c r="C9" i="14" l="1"/>
  <c r="C8" i="14"/>
  <c r="C7" i="14"/>
  <c r="C9" i="18"/>
  <c r="C7" i="18"/>
  <c r="C8" i="18"/>
  <c r="C9" i="17"/>
  <c r="C7" i="17"/>
  <c r="C8" i="17"/>
  <c r="C9" i="19"/>
  <c r="C7" i="19"/>
  <c r="C8" i="19"/>
  <c r="C9" i="11"/>
  <c r="C8" i="11"/>
  <c r="C7" i="11"/>
  <c r="C6" i="14"/>
  <c r="C8" i="13"/>
  <c r="C6" i="13"/>
  <c r="C7" i="13"/>
  <c r="C9" i="20"/>
  <c r="C8" i="20"/>
  <c r="C7" i="20"/>
  <c r="C9" i="12"/>
  <c r="C8" i="12"/>
  <c r="C7" i="12"/>
</calcChain>
</file>

<file path=xl/sharedStrings.xml><?xml version="1.0" encoding="utf-8"?>
<sst xmlns="http://schemas.openxmlformats.org/spreadsheetml/2006/main" count="431" uniqueCount="151">
  <si>
    <t>เลขที่</t>
  </si>
  <si>
    <t>เลขประจำตัว</t>
  </si>
  <si>
    <t>ชื่อ  -  สกุล</t>
  </si>
  <si>
    <t>ข้อที่</t>
  </si>
  <si>
    <t>กรอก</t>
  </si>
  <si>
    <t>แปลผล</t>
  </si>
  <si>
    <t>เลขที่  1</t>
  </si>
  <si>
    <t>ด้านดี</t>
  </si>
  <si>
    <t>ด้านเก่ง</t>
  </si>
  <si>
    <t>ด้านสุข</t>
  </si>
  <si>
    <t>เลขที่  2</t>
  </si>
  <si>
    <t>เลขที่  3</t>
  </si>
  <si>
    <t>เลขที่  4</t>
  </si>
  <si>
    <t>เลขที่  5</t>
  </si>
  <si>
    <t>เลขที่  6</t>
  </si>
  <si>
    <t>เลขที่  7</t>
  </si>
  <si>
    <t>เลขที่  8</t>
  </si>
  <si>
    <t>เลขที่  9</t>
  </si>
  <si>
    <t>เลขที่  10</t>
  </si>
  <si>
    <t>เลขที่  11</t>
  </si>
  <si>
    <t>เลขที่  12</t>
  </si>
  <si>
    <t>เลขที่  14</t>
  </si>
  <si>
    <t>เลขที่  15</t>
  </si>
  <si>
    <t>เลขที่  16</t>
  </si>
  <si>
    <t>เลขที่  18</t>
  </si>
  <si>
    <t>เลขที่  19</t>
  </si>
  <si>
    <t>เลขที่  20</t>
  </si>
  <si>
    <t>เลขที่  22</t>
  </si>
  <si>
    <t>เลขที่  24</t>
  </si>
  <si>
    <t>เลขที่  25</t>
  </si>
  <si>
    <t>เลขที่  27</t>
  </si>
  <si>
    <t>เลขที่  28</t>
  </si>
  <si>
    <t>เลขที่  29</t>
  </si>
  <si>
    <t>เลขที่  30</t>
  </si>
  <si>
    <t>เลขที่  31</t>
  </si>
  <si>
    <t>เลขที่  32</t>
  </si>
  <si>
    <t>เลขที่  33</t>
  </si>
  <si>
    <t>เลขที่  34</t>
  </si>
  <si>
    <t>เลขที่  35</t>
  </si>
  <si>
    <t>เลขที่  26</t>
  </si>
  <si>
    <t>ผลการประเมิน</t>
  </si>
  <si>
    <t>กลุ่มปกติ(คน)</t>
  </si>
  <si>
    <t>กลุ่มสูงกว่าปกติ(คน)</t>
  </si>
  <si>
    <t>กลุ่มต่ำกว่าปกติ(คน)</t>
  </si>
  <si>
    <t>สรุปรวม(คน)</t>
  </si>
  <si>
    <t>คิดเป็นร้อยละ</t>
  </si>
  <si>
    <t>สรุป</t>
  </si>
  <si>
    <t>กลุ่มต่ำกว่า</t>
  </si>
  <si>
    <t>กลุ่มปกติ</t>
  </si>
  <si>
    <t>กลุ่มสูงกว่าปกติ</t>
  </si>
  <si>
    <t>พฤติกรรมด้านควบคุมตนเอง(คน)</t>
  </si>
  <si>
    <t>พฤติกรรมด้านเห็นใจผู้อื่น(คน)</t>
  </si>
  <si>
    <t>พฤติกรรมด้านมีความรับผิดชอบ(คน)</t>
  </si>
  <si>
    <t>พฤติกรรมด้านมีแรงจูงใจ(คน)</t>
  </si>
  <si>
    <t>พฤติกรรมด้านตัดสินใจและแก้ปัญหา(คน)</t>
  </si>
  <si>
    <t>พฤติกรรมด้านสัมพันธภาพ(คน)</t>
  </si>
  <si>
    <t>พฤติกรรมด้านภูมิใจในตนเอง(คน)</t>
  </si>
  <si>
    <t>พฤติกรรมด้านพอใจชีวิต(คน)</t>
  </si>
  <si>
    <t>พฤติกรรมด้านสุขสงบทางกาย(คน)</t>
  </si>
  <si>
    <t>แบบประเมินความฉลาดทางอารมณ์  ประจำปีการศึกษา  2552</t>
  </si>
  <si>
    <t>เงื่อนไขที่ใช้ในการกรอกข้อมูล</t>
  </si>
  <si>
    <t>A  กรอก  ชื่อ  -  สกุลนักเรียน</t>
  </si>
  <si>
    <t>B  กรอก  เลขประจำตัวนักเรียน</t>
  </si>
  <si>
    <t>เมื่อนักเรียนตอบคำถาม (X) ข้อมูลในแต่ละข้อ  ควรกรอกตัวเลขต่อไปนี้</t>
  </si>
  <si>
    <t>ไม่จริง</t>
  </si>
  <si>
    <t xml:space="preserve">กรอก </t>
  </si>
  <si>
    <t>จริงบางครั้ง</t>
  </si>
  <si>
    <t>ค่อนข้างจริง</t>
  </si>
  <si>
    <t>จริงมาก</t>
  </si>
  <si>
    <t>* * กรอกข้อมูลใน  Sheet  ที่  1</t>
  </si>
  <si>
    <t>* * แก้ไขข้อมูลปีการศึกษา  และห้องเรียนประจำชั้นของครูที่ปรึกษา</t>
  </si>
  <si>
    <t>EQ :</t>
  </si>
  <si>
    <t>โดย : นางสาวมาลินี  เกื้อหนุน  ร.ร.บ้านแท่นวิทยา  จ.ชัยภูมิ</t>
  </si>
  <si>
    <t>โรงเรียนวัชรวิทยา             อำเภอเมือง              จังหวัดกำแพงเพชร</t>
  </si>
  <si>
    <t>โรงเรียนระหานวิทยา             อำเภอบึงสามัคคี              จังหวัดกำแพงเพชร</t>
  </si>
  <si>
    <t>เด็กชายเจษฏาภรณ์  สำราญ</t>
  </si>
  <si>
    <t>07337</t>
  </si>
  <si>
    <t>แบบประเมินความฉลาดทางอารมณ์  ประจำปีการศึกษา  2561</t>
  </si>
  <si>
    <t>07338</t>
  </si>
  <si>
    <t>เด็กชายธนกร  พึ่งรอด</t>
  </si>
  <si>
    <t>07339</t>
  </si>
  <si>
    <t>เด็กชายณัฐกรณ์   เทียนสอาด</t>
  </si>
  <si>
    <t>เด็กชายธันวา   เครือเผื่อ</t>
  </si>
  <si>
    <t>07340</t>
  </si>
  <si>
    <t>07341</t>
  </si>
  <si>
    <t>เด็กชายบวรวิทย์  เอกบัว</t>
  </si>
  <si>
    <t>เด็กชาย ปิยะพงษ์  จันทร์หงส์ประชา</t>
  </si>
  <si>
    <t>07342</t>
  </si>
  <si>
    <t>เด็กชายปุรเชษฐ์  ชินวงค์</t>
  </si>
  <si>
    <t>07343</t>
  </si>
  <si>
    <t>เด็กชาย พงศพล  อินตานนท์</t>
  </si>
  <si>
    <t>07344</t>
  </si>
  <si>
    <t>เด็กชาย พรเทพ แก้วกูล</t>
  </si>
  <si>
    <t>07345</t>
  </si>
  <si>
    <t>เด็กชาย ภัตรวัต  ดวงชื่น</t>
  </si>
  <si>
    <t>07346</t>
  </si>
  <si>
    <t>เด็กชาย ภานุภัทร  สวัสดิ์รักษา</t>
  </si>
  <si>
    <t>07347</t>
  </si>
  <si>
    <t>เด็กชาย ภูริภัทร   แสนโท</t>
  </si>
  <si>
    <t>07348</t>
  </si>
  <si>
    <t>เด็กชาย ศรราม  แซ่จี</t>
  </si>
  <si>
    <t>07350</t>
  </si>
  <si>
    <t>เด็กชาย ศิววงศ์  เสริมสวัสดิ์กุล</t>
  </si>
  <si>
    <t>07351</t>
  </si>
  <si>
    <t>เด็กชายสัมภาพ  พระเกตุ</t>
  </si>
  <si>
    <t>07352</t>
  </si>
  <si>
    <t>เด็กชาย สุขเกษม  พวงประดับ</t>
  </si>
  <si>
    <t>07353</t>
  </si>
  <si>
    <t>เด็กชาย สุรเชษฐ์  ขุนพิลึก</t>
  </si>
  <si>
    <t>07354</t>
  </si>
  <si>
    <t>07355</t>
  </si>
  <si>
    <t>เลขที่  17</t>
  </si>
  <si>
    <t>07356</t>
  </si>
  <si>
    <t>เด็กชาย อดิสรณ์  จานลาน</t>
  </si>
  <si>
    <t>เด็กชาย สุรพัศ  ประมูล</t>
  </si>
  <si>
    <t>เด็กชาย อโนชา  โพธิ์หวี</t>
  </si>
  <si>
    <t>07359</t>
  </si>
  <si>
    <t>เด็กชาย ธนภูมิ  นุ่มมาก</t>
  </si>
  <si>
    <t>07468</t>
  </si>
  <si>
    <t>เด็กหญิง กัลยา  มุจรินทร์</t>
  </si>
  <si>
    <t>07361</t>
  </si>
  <si>
    <t>เด็กหญิง จิดาภา  ตาลประไพ</t>
  </si>
  <si>
    <t>07362</t>
  </si>
  <si>
    <t>เด็กหญิง ชุติมา  บุญประคม</t>
  </si>
  <si>
    <t>07363</t>
  </si>
  <si>
    <t>เด็กหญิง นัทชา  แสงเงิน</t>
  </si>
  <si>
    <t>07364</t>
  </si>
  <si>
    <t>เด็กหญิง บุศญาณี  คล้ายสุบรรณ์</t>
  </si>
  <si>
    <t>07365</t>
  </si>
  <si>
    <t>เด็กหญิง ปภาวดี  ม่วงมี</t>
  </si>
  <si>
    <t>07366</t>
  </si>
  <si>
    <t>เด็กหญิง ลลิตา  บากบั่น</t>
  </si>
  <si>
    <t>07367</t>
  </si>
  <si>
    <t>เด็กหญิง ศรีสุดา  วิกาเงิน</t>
  </si>
  <si>
    <t>07368</t>
  </si>
  <si>
    <t>เด็กหญิง สมใจ  สีทา</t>
  </si>
  <si>
    <t>07369</t>
  </si>
  <si>
    <t>เด็กหญิง สุกัลยา  ภูยาฟ้า</t>
  </si>
  <si>
    <t>07370</t>
  </si>
  <si>
    <t>เด็กหญิง สุมณฑา   สิงห์ทอง</t>
  </si>
  <si>
    <t>07371</t>
  </si>
  <si>
    <t>เด็กชายทิวากร  พูลเขตการณ์</t>
  </si>
  <si>
    <t>เลขที่ 36</t>
  </si>
  <si>
    <t>07698</t>
  </si>
  <si>
    <t>แบบประเมินความฉลาดทางอารมณ์  ประจำปีการศึกษา  2562</t>
  </si>
  <si>
    <t>รายงานการประเมินความฉลาดทางอารมณ์ (EQ)  นักเรียนชั้นมัธยมศึกษาปีที่  3/4 ประจำปีการศึกษา  2562</t>
  </si>
  <si>
    <t>รายงานการประเมินความฉลาดทางอารมณ์ (EQ)  นักเรียนชั้นมัธยมศึกษาปีที่  3/4  ประจำปีการศึกษา  2562</t>
  </si>
  <si>
    <t>รายงานการประเมินความฉลาดทางอารมณ์ (EQ)  นักเรียนชั้นมัธยมศึกษาปีที่  3/4   ประจำปีการศึกษา  2562</t>
  </si>
  <si>
    <t>สรุปผลการประเมินความฉลาดทางอารมณ์ (EQ)  นักเรียนชั้นมัธยมศึกษาปีที่  3/4   ประจำปีการศึกษา  2562</t>
  </si>
  <si>
    <t>สรุปผลการประเมินความฉลาดทางอารมณ์ (EQ)  นักเรียนชั้นมัธยมศึกษาปีที่ 3/4   ประจำปีการศึกษา  2562</t>
  </si>
  <si>
    <t>สรุปผลการประเมินความฉลาดทางอารมณ์ (EQ)  นักเรียนชั้นมัธยมศึกษาปีที่ 3/4  ประจำปีการศึกษา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</si>
</sst>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22"/>
    </font>
    <font>
      <sz val="16"/>
      <name val="Angsana New"/>
      <family val="1"/>
    </font>
    <font>
      <sz val="8"/>
      <name val="Arial"/>
      <charset val="222"/>
    </font>
    <font>
      <b/>
      <sz val="16"/>
      <name val="Angsana New"/>
      <family val="1"/>
    </font>
    <font>
      <b/>
      <sz val="16"/>
      <color indexed="10"/>
      <name val="Cordia New"/>
      <family val="2"/>
    </font>
    <font>
      <b/>
      <sz val="16"/>
      <color indexed="12"/>
      <name val="Cordia New"/>
      <family val="2"/>
    </font>
    <font>
      <b/>
      <sz val="16"/>
      <color indexed="12"/>
      <name val="Angsana New"/>
      <family val="1"/>
    </font>
    <font>
      <b/>
      <sz val="16"/>
      <color indexed="10"/>
      <name val="Angsana New"/>
      <family val="1"/>
    </font>
    <font>
      <b/>
      <sz val="16"/>
      <color indexed="62"/>
      <name val="Angsana New"/>
      <family val="1"/>
    </font>
    <font>
      <b/>
      <sz val="16"/>
      <color indexed="9"/>
      <name val="Angsana New"/>
      <family val="1"/>
    </font>
    <font>
      <b/>
      <sz val="16"/>
      <color indexed="17"/>
      <name val="Angsana New"/>
      <family val="1"/>
    </font>
    <font>
      <b/>
      <sz val="16"/>
      <name val="Cordia New"/>
      <family val="2"/>
    </font>
    <font>
      <b/>
      <sz val="10"/>
      <name val="Angsana New"/>
      <family val="1"/>
    </font>
    <font>
      <sz val="10"/>
      <name val="Arial"/>
      <charset val="222"/>
    </font>
    <font>
      <sz val="22"/>
      <color indexed="9"/>
      <name val="Angsana New"/>
      <family val="1"/>
    </font>
    <font>
      <b/>
      <u/>
      <sz val="22"/>
      <color indexed="9"/>
      <name val="Angsana New"/>
      <family val="1"/>
    </font>
    <font>
      <b/>
      <sz val="16"/>
      <color indexed="13"/>
      <name val="Angsana New"/>
      <family val="1"/>
    </font>
    <font>
      <sz val="22"/>
      <color indexed="9"/>
      <name val="Comic Sans MS"/>
      <family val="4"/>
    </font>
    <font>
      <sz val="22"/>
      <color indexed="56"/>
      <name val="Angsana New"/>
      <family val="1"/>
    </font>
    <font>
      <sz val="14"/>
      <name val="TH SarabunPSK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gray0625">
        <bgColor indexed="31"/>
      </patternFill>
    </fill>
    <fill>
      <patternFill patternType="gray0625">
        <bgColor indexed="55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/>
    <xf numFmtId="0" fontId="1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9" fontId="1" fillId="4" borderId="1" xfId="0" quotePrefix="1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0" borderId="0" xfId="0" applyFont="1" applyFill="1" applyAlignment="1"/>
    <xf numFmtId="0" fontId="1" fillId="0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9" fillId="9" borderId="1" xfId="0" applyFont="1" applyFill="1" applyBorder="1"/>
    <xf numFmtId="0" fontId="3" fillId="4" borderId="0" xfId="0" applyFont="1" applyFill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พฤติกรรมด้านควบคุมตนเอง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90526311114665"/>
          <c:y val="3.0172413793103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08970674985914"/>
          <c:y val="0.2198275862068966"/>
          <c:w val="0.62098241358399076"/>
          <c:h val="0.6314655172413795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'1.1'!$A$5:$A$7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'1.1'!$C$5:$C$7</c:f>
              <c:numCache>
                <c:formatCode>0.00</c:formatCode>
                <c:ptCount val="3"/>
                <c:pt idx="0">
                  <c:v>3.0303030303030303</c:v>
                </c:pt>
                <c:pt idx="1">
                  <c:v>78.787878787878782</c:v>
                </c:pt>
                <c:pt idx="2">
                  <c:v>18.181818181818183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452544"/>
        <c:axId val="115462912"/>
        <c:axId val="0"/>
      </c:bar3DChart>
      <c:catAx>
        <c:axId val="11545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563505069480535"/>
              <c:y val="0.890086206896551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4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456852791878184E-2"/>
              <c:y val="0.54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45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4921148815788"/>
          <c:y val="0.52586206896551702"/>
          <c:w val="0.17258918777284823"/>
          <c:h val="0.13793103448275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99CCFF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พฤติกรรมด้านเห็นใจผู้อื่น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762711864406781"/>
          <c:y val="2.97239915074309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288135593220341"/>
          <c:y val="0.21656095856753954"/>
          <c:w val="0.61864406779661041"/>
          <c:h val="0.6348208491342581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'1.2'!$A$6:$A$8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'1.2'!$C$6:$C$8</c:f>
              <c:numCache>
                <c:formatCode>0.00</c:formatCode>
                <c:ptCount val="3"/>
                <c:pt idx="0">
                  <c:v>27.272727272727273</c:v>
                </c:pt>
                <c:pt idx="1">
                  <c:v>63.636363636363633</c:v>
                </c:pt>
                <c:pt idx="2">
                  <c:v>9.0909090909090917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05472"/>
        <c:axId val="116548736"/>
        <c:axId val="0"/>
      </c:bar3DChart>
      <c:catAx>
        <c:axId val="11530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627118644067797"/>
              <c:y val="0.88959838618898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654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4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508474576271191E-2"/>
              <c:y val="0.54140238839571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30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16949152542372"/>
          <c:y val="0.5244172503914718"/>
          <c:w val="0.17288135593220344"/>
          <c:h val="0.13588132693604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99CC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พฤติกรรมด้านความรับผิดชอบ 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762711864406781"/>
          <c:y val="3.00429184549356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18644067796621"/>
          <c:y val="0.21888434952172497"/>
          <c:w val="0.62033898305084745"/>
          <c:h val="0.633047873616753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'1.3'!$A$6:$A$8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'1.3'!$C$6:$C$8</c:f>
              <c:numCache>
                <c:formatCode>0.00</c:formatCode>
                <c:ptCount val="3"/>
                <c:pt idx="0">
                  <c:v>27.272727272727273</c:v>
                </c:pt>
                <c:pt idx="1">
                  <c:v>57.575757575757578</c:v>
                </c:pt>
                <c:pt idx="2">
                  <c:v>15.151515151515152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271936"/>
        <c:axId val="117274112"/>
        <c:axId val="0"/>
      </c:bar3DChart>
      <c:catAx>
        <c:axId val="1172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627118644067797"/>
              <c:y val="0.89270476383585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2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7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508474576271191E-2"/>
              <c:y val="0.54291913081680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27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16949152542372"/>
          <c:y val="0.52575152354882704"/>
          <c:w val="0.17288135593220344"/>
          <c:h val="0.13733928108771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99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พฤติกรรมด้านมีแรงจูงใจ   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6101694915254242"/>
          <c:y val="3.0172413793103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18644067796621"/>
          <c:y val="0.2198275862068966"/>
          <c:w val="0.62033898305084745"/>
          <c:h val="0.6314655172413795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'2.1'!$A$6:$A$8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'2.1'!$C$6:$C$8</c:f>
              <c:numCache>
                <c:formatCode>0.00</c:formatCode>
                <c:ptCount val="3"/>
                <c:pt idx="0">
                  <c:v>15.151515151515152</c:v>
                </c:pt>
                <c:pt idx="1">
                  <c:v>75.757575757575751</c:v>
                </c:pt>
                <c:pt idx="2">
                  <c:v>9.0909090909090917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953088"/>
        <c:axId val="116955008"/>
        <c:axId val="0"/>
      </c:bar3DChart>
      <c:catAx>
        <c:axId val="1169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627118644067797"/>
              <c:y val="0.89439655172413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69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5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508474576271191E-2"/>
              <c:y val="0.54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695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16949152542372"/>
          <c:y val="0.52586206896551702"/>
          <c:w val="0.17288135593220344"/>
          <c:h val="0.137931034482759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9900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 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พฤติกรรมด้านตัดสินใจและแก้ปัญหา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084745762711874"/>
          <c:y val="3.00429184549356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18644067796621"/>
          <c:y val="0.21888434952172497"/>
          <c:w val="0.62033898305084745"/>
          <c:h val="0.633047873616753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'2.2'!$A$6:$A$8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'2.2'!$C$6:$C$8</c:f>
              <c:numCache>
                <c:formatCode>0.00</c:formatCode>
                <c:ptCount val="3"/>
                <c:pt idx="0">
                  <c:v>21.212121212121211</c:v>
                </c:pt>
                <c:pt idx="1">
                  <c:v>66.666666666666671</c:v>
                </c:pt>
                <c:pt idx="2">
                  <c:v>12.121212121212121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020544"/>
        <c:axId val="117022720"/>
        <c:axId val="0"/>
      </c:bar3DChart>
      <c:catAx>
        <c:axId val="11702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627118644067797"/>
              <c:y val="0.89270476383585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0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508474576271191E-2"/>
              <c:y val="0.54291913081680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0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16949152542372"/>
          <c:y val="0.52575152354882704"/>
          <c:w val="0.17288135593220344"/>
          <c:h val="0.13733928108771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CFFCC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 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พฤติกรรมด้านสัมพันธภาพ 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</a:t>
            </a:r>
            <a:r>
              <a:rPr lang="th-TH" sz="1150" b="1" i="0" strike="noStrike" baseline="0">
                <a:solidFill>
                  <a:srgbClr val="000000"/>
                </a:solidFill>
                <a:latin typeface="Arial"/>
              </a:rPr>
              <a:t> 3/4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 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084745762711874"/>
          <c:y val="2.99785867237687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18644067796621"/>
          <c:y val="0.21841541755888663"/>
          <c:w val="0.62033898305084745"/>
          <c:h val="0.6338329764453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'2.3'!$A$6:$A$8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'2.3'!$C$6:$C$8</c:f>
              <c:numCache>
                <c:formatCode>0.00</c:formatCode>
                <c:ptCount val="3"/>
                <c:pt idx="0">
                  <c:v>27.272727272727273</c:v>
                </c:pt>
                <c:pt idx="1">
                  <c:v>69.696969696969703</c:v>
                </c:pt>
                <c:pt idx="2">
                  <c:v>3.0303030303030303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106944"/>
        <c:axId val="117576064"/>
        <c:axId val="0"/>
      </c:bar3DChart>
      <c:catAx>
        <c:axId val="1171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627118644067797"/>
              <c:y val="0.89293361884368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5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508474576271191E-2"/>
              <c:y val="0.543897216274090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10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16949152542372"/>
          <c:y val="0.52462526766595285"/>
          <c:w val="0.17288135593220344"/>
          <c:h val="0.13704496788008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CFFFF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 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พฤติกรรมด้านภูมิใจในตนเอง   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228444160216026"/>
          <c:y val="3.00429184549356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08970674985914"/>
          <c:y val="0.21888434952172497"/>
          <c:w val="0.62098241358399076"/>
          <c:h val="0.633047873616753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'3.1'!$A$6:$A$8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'3.1'!$C$6:$C$8</c:f>
              <c:numCache>
                <c:formatCode>0.00</c:formatCode>
                <c:ptCount val="3"/>
                <c:pt idx="0">
                  <c:v>0</c:v>
                </c:pt>
                <c:pt idx="1">
                  <c:v>87.878787878787875</c:v>
                </c:pt>
                <c:pt idx="2">
                  <c:v>12.121212121212121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635712"/>
        <c:axId val="117637888"/>
        <c:axId val="0"/>
      </c:bar3DChart>
      <c:catAx>
        <c:axId val="1176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563505069480535"/>
              <c:y val="0.89270476383585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63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3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456852791878184E-2"/>
              <c:y val="0.54291913081680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63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4921148815788"/>
          <c:y val="0.52575152354882704"/>
          <c:w val="0.17258918777284821"/>
          <c:h val="0.13733928108771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CC00"/>
    </a:soli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 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พฤติกรรมด้านพอใจชีวิต    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110374361099599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47722195095463"/>
          <c:y val="0.21935529938528942"/>
          <c:w val="0.61969491101087615"/>
          <c:h val="0.632259392345834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'3.2'!$A$6:$A$8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'3.2'!$C$6:$C$8</c:f>
              <c:numCache>
                <c:formatCode>0.00</c:formatCode>
                <c:ptCount val="3"/>
                <c:pt idx="0">
                  <c:v>39.393939393939391</c:v>
                </c:pt>
                <c:pt idx="1">
                  <c:v>54.545454545454547</c:v>
                </c:pt>
                <c:pt idx="2">
                  <c:v>6.0606060606060606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49856"/>
        <c:axId val="117451776"/>
        <c:axId val="0"/>
      </c:bar3DChart>
      <c:catAx>
        <c:axId val="1174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521258060059981"/>
              <c:y val="0.89247492450540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45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5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560271646859091E-2"/>
              <c:y val="0.5440871503965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449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984791162564773"/>
          <c:y val="0.52473231168684553"/>
          <c:w val="0.17317505091150517"/>
          <c:h val="0.13763463438037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val="00CCFF"/>
        </a:gs>
        <a:gs pos="100000">
          <a:srgbClr val="FF99CC"/>
        </a:gs>
      </a:gsLst>
      <a:lin ang="0" scaled="1"/>
    </a:gra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แผนภูมิแท่งแสดงผลการประเมินความฉลาดทางอารมณ์(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  <a:cs typeface="Arial"/>
              </a:rPr>
              <a:t>EQ)   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พฤติกรรมด้านสุขสงบทางกาย     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นักเรียนชั้นมัธยมศึกษาปีที่ 3/4 ปีการศึกษา 25</a:t>
            </a:r>
            <a:r>
              <a:rPr lang="en-US" sz="1150" b="1" i="0" strike="noStrike">
                <a:solidFill>
                  <a:srgbClr val="000000"/>
                </a:solidFill>
                <a:latin typeface="Arial"/>
              </a:rPr>
              <a:t>6</a:t>
            </a:r>
            <a:r>
              <a:rPr lang="th-TH" sz="1150" b="1" i="0" strike="noStrike">
                <a:solidFill>
                  <a:srgbClr val="000000"/>
                </a:solidFill>
                <a:latin typeface="Arial"/>
              </a:rPr>
              <a:t>2</a:t>
            </a:r>
          </a:p>
        </c:rich>
      </c:tx>
      <c:layout>
        <c:manualLayout>
          <c:xMode val="edge"/>
          <c:yMode val="edge"/>
          <c:x val="0.15228444160216026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08970674985914"/>
          <c:y val="0.21935529938528942"/>
          <c:w val="0.62098241358399076"/>
          <c:h val="0.632259392345834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'3.3'!$A$6:$A$8</c:f>
              <c:strCache>
                <c:ptCount val="3"/>
                <c:pt idx="0">
                  <c:v>กลุ่มต่ำกว่า</c:v>
                </c:pt>
                <c:pt idx="1">
                  <c:v>กลุ่มปกติ</c:v>
                </c:pt>
                <c:pt idx="2">
                  <c:v>กลุ่มสูงกว่าปกติ</c:v>
                </c:pt>
              </c:strCache>
            </c:strRef>
          </c:cat>
          <c:val>
            <c:numRef>
              <c:f>'3.3'!$C$6:$C$8</c:f>
              <c:numCache>
                <c:formatCode>0.00</c:formatCode>
                <c:ptCount val="3"/>
                <c:pt idx="0">
                  <c:v>15.151515151515152</c:v>
                </c:pt>
                <c:pt idx="1">
                  <c:v>66.666666666666671</c:v>
                </c:pt>
                <c:pt idx="2">
                  <c:v>18.181818181818183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74528"/>
        <c:axId val="117976448"/>
        <c:axId val="0"/>
      </c:bar3DChart>
      <c:catAx>
        <c:axId val="1179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ผลการประเมิน</a:t>
                </a:r>
              </a:p>
            </c:rich>
          </c:tx>
          <c:layout>
            <c:manualLayout>
              <c:xMode val="edge"/>
              <c:yMode val="edge"/>
              <c:x val="0.37563505069480535"/>
              <c:y val="0.89462546213981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9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7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3.0456852791878184E-2"/>
              <c:y val="0.5440871503965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7974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4921148815788"/>
          <c:y val="0.52473231168684553"/>
          <c:w val="0.17258918777284823"/>
          <c:h val="0.1376346343803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val="00FF00"/>
        </a:gs>
        <a:gs pos="100000">
          <a:srgbClr val="FFFF99"/>
        </a:gs>
      </a:gsLst>
      <a:lin ang="0" scaled="1"/>
    </a:gradFill>
    <a:ln w="381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2</xdr:col>
      <xdr:colOff>1676400</xdr:colOff>
      <xdr:row>25</xdr:row>
      <xdr:rowOff>19050</xdr:rowOff>
    </xdr:to>
    <xdr:graphicFrame macro="">
      <xdr:nvGraphicFramePr>
        <xdr:cNvPr id="17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0</xdr:rowOff>
    </xdr:from>
    <xdr:to>
      <xdr:col>2</xdr:col>
      <xdr:colOff>1676400</xdr:colOff>
      <xdr:row>26</xdr:row>
      <xdr:rowOff>57150</xdr:rowOff>
    </xdr:to>
    <xdr:graphicFrame macro="">
      <xdr:nvGraphicFramePr>
        <xdr:cNvPr id="37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2</xdr:col>
      <xdr:colOff>1666875</xdr:colOff>
      <xdr:row>26</xdr:row>
      <xdr:rowOff>28575</xdr:rowOff>
    </xdr:to>
    <xdr:graphicFrame macro="">
      <xdr:nvGraphicFramePr>
        <xdr:cNvPr id="68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2</xdr:col>
      <xdr:colOff>1676400</xdr:colOff>
      <xdr:row>26</xdr:row>
      <xdr:rowOff>9525</xdr:rowOff>
    </xdr:to>
    <xdr:graphicFrame macro="">
      <xdr:nvGraphicFramePr>
        <xdr:cNvPr id="129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2</xdr:col>
      <xdr:colOff>1666875</xdr:colOff>
      <xdr:row>26</xdr:row>
      <xdr:rowOff>19050</xdr:rowOff>
    </xdr:to>
    <xdr:graphicFrame macro="">
      <xdr:nvGraphicFramePr>
        <xdr:cNvPr id="16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285750</xdr:rowOff>
    </xdr:from>
    <xdr:to>
      <xdr:col>2</xdr:col>
      <xdr:colOff>1676400</xdr:colOff>
      <xdr:row>26</xdr:row>
      <xdr:rowOff>9525</xdr:rowOff>
    </xdr:to>
    <xdr:graphicFrame macro="">
      <xdr:nvGraphicFramePr>
        <xdr:cNvPr id="1915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2</xdr:col>
      <xdr:colOff>1676400</xdr:colOff>
      <xdr:row>26</xdr:row>
      <xdr:rowOff>19050</xdr:rowOff>
    </xdr:to>
    <xdr:graphicFrame macro="">
      <xdr:nvGraphicFramePr>
        <xdr:cNvPr id="252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9525</xdr:rowOff>
    </xdr:from>
    <xdr:to>
      <xdr:col>2</xdr:col>
      <xdr:colOff>1666875</xdr:colOff>
      <xdr:row>26</xdr:row>
      <xdr:rowOff>9525</xdr:rowOff>
    </xdr:to>
    <xdr:graphicFrame macro="">
      <xdr:nvGraphicFramePr>
        <xdr:cNvPr id="2834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2</xdr:col>
      <xdr:colOff>1676400</xdr:colOff>
      <xdr:row>26</xdr:row>
      <xdr:rowOff>9525</xdr:rowOff>
    </xdr:to>
    <xdr:graphicFrame macro="">
      <xdr:nvGraphicFramePr>
        <xdr:cNvPr id="314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0" sqref="D10"/>
    </sheetView>
  </sheetViews>
  <sheetFormatPr defaultRowHeight="31.5" x14ac:dyDescent="0.65"/>
  <cols>
    <col min="1" max="1" width="9.140625" style="52"/>
    <col min="2" max="2" width="18.28515625" style="52" customWidth="1"/>
    <col min="3" max="16384" width="9.140625" style="52"/>
  </cols>
  <sheetData>
    <row r="1" spans="1:10" ht="33.75" x14ac:dyDescent="0.65">
      <c r="A1" s="56" t="s">
        <v>71</v>
      </c>
    </row>
    <row r="2" spans="1:10" x14ac:dyDescent="0.65">
      <c r="B2" s="53" t="s">
        <v>60</v>
      </c>
    </row>
    <row r="3" spans="1:10" x14ac:dyDescent="0.65">
      <c r="B3" s="52" t="s">
        <v>61</v>
      </c>
    </row>
    <row r="4" spans="1:10" x14ac:dyDescent="0.65">
      <c r="B4" s="52" t="s">
        <v>62</v>
      </c>
    </row>
    <row r="6" spans="1:10" x14ac:dyDescent="0.65">
      <c r="B6" s="52" t="s">
        <v>63</v>
      </c>
    </row>
    <row r="7" spans="1:10" x14ac:dyDescent="0.65">
      <c r="B7" s="52" t="s">
        <v>64</v>
      </c>
      <c r="C7" s="54" t="s">
        <v>65</v>
      </c>
      <c r="D7" s="54">
        <v>1</v>
      </c>
    </row>
    <row r="8" spans="1:10" x14ac:dyDescent="0.65">
      <c r="B8" s="52" t="s">
        <v>66</v>
      </c>
      <c r="C8" s="54" t="s">
        <v>65</v>
      </c>
      <c r="D8" s="54">
        <v>2</v>
      </c>
    </row>
    <row r="9" spans="1:10" x14ac:dyDescent="0.65">
      <c r="B9" s="52" t="s">
        <v>67</v>
      </c>
      <c r="C9" s="54" t="s">
        <v>65</v>
      </c>
      <c r="D9" s="54">
        <v>3</v>
      </c>
    </row>
    <row r="10" spans="1:10" x14ac:dyDescent="0.65">
      <c r="B10" s="52" t="s">
        <v>68</v>
      </c>
      <c r="C10" s="54" t="s">
        <v>65</v>
      </c>
      <c r="D10" s="54">
        <v>4</v>
      </c>
    </row>
    <row r="12" spans="1:10" x14ac:dyDescent="0.65">
      <c r="B12" s="52" t="s">
        <v>69</v>
      </c>
    </row>
    <row r="13" spans="1:10" x14ac:dyDescent="0.65">
      <c r="B13" s="52" t="s">
        <v>70</v>
      </c>
      <c r="J13" s="57" t="s">
        <v>72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R6" sqref="R6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55</v>
      </c>
      <c r="C5" s="5" t="s">
        <v>45</v>
      </c>
    </row>
    <row r="6" spans="1:14" x14ac:dyDescent="0.5">
      <c r="A6" s="2" t="s">
        <v>47</v>
      </c>
      <c r="B6" s="2">
        <f>Total!J90</f>
        <v>9</v>
      </c>
      <c r="C6" s="38">
        <f>B6*100/B9</f>
        <v>27.272727272727273</v>
      </c>
    </row>
    <row r="7" spans="1:14" x14ac:dyDescent="0.5">
      <c r="A7" s="2" t="s">
        <v>48</v>
      </c>
      <c r="B7" s="2">
        <f>Total!J91</f>
        <v>23</v>
      </c>
      <c r="C7" s="38">
        <f>B7*100/B9</f>
        <v>69.696969696969703</v>
      </c>
    </row>
    <row r="8" spans="1:14" x14ac:dyDescent="0.5">
      <c r="A8" s="2" t="s">
        <v>49</v>
      </c>
      <c r="B8" s="2">
        <f>Total!J92</f>
        <v>1</v>
      </c>
      <c r="C8" s="38">
        <f>B8*100/B9</f>
        <v>3.0303030303030303</v>
      </c>
    </row>
    <row r="9" spans="1:14" ht="24" thickBot="1" x14ac:dyDescent="0.55000000000000004">
      <c r="A9" s="48" t="s">
        <v>46</v>
      </c>
      <c r="B9" s="51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P5" sqref="P5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56</v>
      </c>
      <c r="C5" s="5" t="s">
        <v>45</v>
      </c>
    </row>
    <row r="6" spans="1:14" x14ac:dyDescent="0.5">
      <c r="A6" s="2" t="s">
        <v>47</v>
      </c>
      <c r="B6" s="2">
        <f>Total!L90</f>
        <v>0</v>
      </c>
      <c r="C6" s="38">
        <f>B6*100/B9</f>
        <v>0</v>
      </c>
    </row>
    <row r="7" spans="1:14" x14ac:dyDescent="0.5">
      <c r="A7" s="2" t="s">
        <v>48</v>
      </c>
      <c r="B7" s="2">
        <f>Total!L91</f>
        <v>29</v>
      </c>
      <c r="C7" s="38">
        <f>B7*100/B9</f>
        <v>87.878787878787875</v>
      </c>
    </row>
    <row r="8" spans="1:14" x14ac:dyDescent="0.5">
      <c r="A8" s="2" t="s">
        <v>49</v>
      </c>
      <c r="B8" s="2">
        <f>Total!L92</f>
        <v>4</v>
      </c>
      <c r="C8" s="38">
        <f>B8*100/B9</f>
        <v>12.121212121212121</v>
      </c>
    </row>
    <row r="9" spans="1:14" ht="24" thickBot="1" x14ac:dyDescent="0.55000000000000004">
      <c r="A9" s="48" t="s">
        <v>46</v>
      </c>
      <c r="B9" s="51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P6" sqref="P6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57</v>
      </c>
      <c r="C5" s="5" t="s">
        <v>45</v>
      </c>
    </row>
    <row r="6" spans="1:14" x14ac:dyDescent="0.5">
      <c r="A6" s="2" t="s">
        <v>47</v>
      </c>
      <c r="B6" s="2">
        <f>Total!M90</f>
        <v>13</v>
      </c>
      <c r="C6" s="38">
        <f>B6*100/B9</f>
        <v>39.393939393939391</v>
      </c>
    </row>
    <row r="7" spans="1:14" x14ac:dyDescent="0.5">
      <c r="A7" s="2" t="s">
        <v>48</v>
      </c>
      <c r="B7" s="2">
        <f>Total!M91</f>
        <v>18</v>
      </c>
      <c r="C7" s="38">
        <f>B7*100/B9</f>
        <v>54.545454545454547</v>
      </c>
    </row>
    <row r="8" spans="1:14" x14ac:dyDescent="0.5">
      <c r="A8" s="2" t="s">
        <v>49</v>
      </c>
      <c r="B8" s="2">
        <f>Total!M92</f>
        <v>2</v>
      </c>
      <c r="C8" s="38">
        <f>B8*100/B9</f>
        <v>6.0606060606060606</v>
      </c>
    </row>
    <row r="9" spans="1:14" ht="24" thickBot="1" x14ac:dyDescent="0.55000000000000004">
      <c r="A9" s="48" t="s">
        <v>46</v>
      </c>
      <c r="B9" s="51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P5" sqref="P5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58</v>
      </c>
      <c r="C5" s="5" t="s">
        <v>45</v>
      </c>
    </row>
    <row r="6" spans="1:14" x14ac:dyDescent="0.5">
      <c r="A6" s="2" t="s">
        <v>47</v>
      </c>
      <c r="B6" s="2">
        <f>Total!N90</f>
        <v>5</v>
      </c>
      <c r="C6" s="38">
        <f>B6*100/B9</f>
        <v>15.151515151515152</v>
      </c>
    </row>
    <row r="7" spans="1:14" x14ac:dyDescent="0.5">
      <c r="A7" s="2" t="s">
        <v>48</v>
      </c>
      <c r="B7" s="2">
        <f>Total!N91</f>
        <v>22</v>
      </c>
      <c r="C7" s="38">
        <f>B7*100/B9</f>
        <v>66.666666666666671</v>
      </c>
    </row>
    <row r="8" spans="1:14" x14ac:dyDescent="0.5">
      <c r="A8" s="2" t="s">
        <v>49</v>
      </c>
      <c r="B8" s="2">
        <f>Total!N92</f>
        <v>6</v>
      </c>
      <c r="C8" s="38">
        <f>B8*100/B9</f>
        <v>18.181818181818183</v>
      </c>
    </row>
    <row r="9" spans="1:14" ht="24" thickBot="1" x14ac:dyDescent="0.55000000000000004">
      <c r="A9" s="48" t="s">
        <v>46</v>
      </c>
      <c r="B9" s="51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0"/>
  <sheetViews>
    <sheetView topLeftCell="A559" workbookViewId="0">
      <selection activeCell="P518" sqref="P518"/>
    </sheetView>
  </sheetViews>
  <sheetFormatPr defaultRowHeight="23.25" x14ac:dyDescent="0.5"/>
  <cols>
    <col min="1" max="1" width="9.140625" style="13"/>
    <col min="2" max="2" width="9.140625" style="7"/>
    <col min="3" max="4" width="9.140625" style="6"/>
    <col min="5" max="5" width="7.7109375" style="9" customWidth="1"/>
    <col min="6" max="6" width="6.42578125" style="9" customWidth="1"/>
    <col min="7" max="7" width="9.140625" style="13"/>
    <col min="8" max="8" width="9.140625" style="6"/>
    <col min="9" max="10" width="9.140625" style="10"/>
    <col min="11" max="11" width="9.140625" style="13"/>
    <col min="12" max="12" width="9.140625" style="7"/>
    <col min="13" max="14" width="9.140625" style="6"/>
    <col min="15" max="15" width="7.7109375" style="9" customWidth="1"/>
    <col min="16" max="16" width="6.42578125" style="9" customWidth="1"/>
    <col min="17" max="17" width="9.140625" style="13"/>
    <col min="18" max="18" width="9.140625" style="6"/>
    <col min="19" max="16384" width="9.140625" style="10"/>
  </cols>
  <sheetData>
    <row r="1" spans="1:18" s="15" customFormat="1" ht="24.75" customHeight="1" x14ac:dyDescent="0.5">
      <c r="A1" s="16" t="s">
        <v>144</v>
      </c>
      <c r="B1" s="13"/>
      <c r="C1" s="13"/>
      <c r="D1" s="13"/>
      <c r="E1" s="13"/>
      <c r="F1" s="13">
        <v>2562</v>
      </c>
      <c r="G1" s="13"/>
      <c r="H1" s="13"/>
      <c r="K1" s="16" t="s">
        <v>59</v>
      </c>
      <c r="L1" s="13"/>
      <c r="M1" s="13"/>
      <c r="N1" s="13"/>
      <c r="O1" s="13"/>
      <c r="P1" s="13">
        <v>2562</v>
      </c>
      <c r="Q1" s="13"/>
      <c r="R1" s="13"/>
    </row>
    <row r="2" spans="1:18" s="15" customFormat="1" ht="21" customHeight="1" x14ac:dyDescent="0.5">
      <c r="A2" s="58" t="s">
        <v>75</v>
      </c>
      <c r="B2" s="19"/>
      <c r="C2" s="19"/>
      <c r="D2" s="13" t="s">
        <v>6</v>
      </c>
      <c r="F2" s="42" t="s">
        <v>76</v>
      </c>
      <c r="G2" s="13"/>
      <c r="H2" s="13"/>
      <c r="K2" s="40" t="s">
        <v>123</v>
      </c>
      <c r="L2" s="19"/>
      <c r="M2" s="19"/>
      <c r="N2" s="13" t="s">
        <v>30</v>
      </c>
      <c r="O2" s="13"/>
      <c r="P2" s="42" t="s">
        <v>124</v>
      </c>
      <c r="Q2" s="13"/>
      <c r="R2" s="13"/>
    </row>
    <row r="3" spans="1:18" s="15" customFormat="1" ht="18.75" customHeight="1" x14ac:dyDescent="0.5">
      <c r="A3" s="16"/>
      <c r="B3" s="13"/>
      <c r="C3" s="13"/>
      <c r="D3" s="13"/>
      <c r="E3" s="13"/>
      <c r="F3" s="13"/>
      <c r="G3" s="13"/>
      <c r="H3" s="13"/>
      <c r="K3" s="16"/>
      <c r="L3" s="13"/>
      <c r="M3" s="13"/>
      <c r="N3" s="13"/>
      <c r="O3" s="13"/>
      <c r="P3" s="13"/>
      <c r="Q3" s="13"/>
      <c r="R3" s="13"/>
    </row>
    <row r="4" spans="1:18" x14ac:dyDescent="0.5">
      <c r="A4" s="13" t="s">
        <v>3</v>
      </c>
      <c r="B4" s="55" t="s">
        <v>4</v>
      </c>
      <c r="C4" s="8" t="s">
        <v>5</v>
      </c>
      <c r="D4" s="8"/>
      <c r="K4" s="13" t="s">
        <v>3</v>
      </c>
      <c r="L4" s="55" t="s">
        <v>4</v>
      </c>
      <c r="M4" s="8" t="s">
        <v>5</v>
      </c>
      <c r="N4" s="8"/>
    </row>
    <row r="5" spans="1:18" x14ac:dyDescent="0.5">
      <c r="A5" s="14">
        <v>1</v>
      </c>
      <c r="B5" s="20">
        <v>3</v>
      </c>
      <c r="C5" s="11" t="str">
        <f>IF(B5=1,"1",IF(B5=2,"2",IF(B5=3,"3",IF(B5=4,"4"))))</f>
        <v>3</v>
      </c>
      <c r="D5" s="12"/>
      <c r="K5" s="14">
        <v>1</v>
      </c>
      <c r="L5" s="21">
        <v>2</v>
      </c>
      <c r="M5" s="11" t="str">
        <f>IF(L5=1,"1",IF(L5=2,"2",IF(L5=3,"3",IF(L5=4,"4"))))</f>
        <v>2</v>
      </c>
      <c r="N5" s="12"/>
    </row>
    <row r="6" spans="1:18" x14ac:dyDescent="0.5">
      <c r="A6" s="14">
        <v>2</v>
      </c>
      <c r="B6" s="20">
        <v>4</v>
      </c>
      <c r="C6" s="11" t="str">
        <f>IF(B6=1,"4",IF(B6=2,"3",IF(B6=3,"2",IF(B6=4,"1"))))</f>
        <v>1</v>
      </c>
      <c r="D6" s="12"/>
      <c r="K6" s="14">
        <v>2</v>
      </c>
      <c r="L6" s="21">
        <v>2</v>
      </c>
      <c r="M6" s="11" t="str">
        <f>IF(L6=1,"4",IF(L6=2,"3",IF(L6=3,"2",IF(L6=4,"1"))))</f>
        <v>3</v>
      </c>
      <c r="N6" s="12"/>
    </row>
    <row r="7" spans="1:18" x14ac:dyDescent="0.5">
      <c r="A7" s="14">
        <v>3</v>
      </c>
      <c r="B7" s="20">
        <v>4</v>
      </c>
      <c r="C7" s="11" t="str">
        <f>IF(B7=1,"4",IF(B7=2,"3",IF(B7=3,"2",IF(B7=4,"1"))))</f>
        <v>1</v>
      </c>
      <c r="D7" s="12"/>
      <c r="K7" s="14">
        <v>3</v>
      </c>
      <c r="L7" s="21">
        <v>2</v>
      </c>
      <c r="M7" s="11" t="str">
        <f>IF(L7=1,"4",IF(L7=2,"3",IF(L7=3,"2",IF(L7=4,"1"))))</f>
        <v>3</v>
      </c>
      <c r="N7" s="12"/>
    </row>
    <row r="8" spans="1:18" x14ac:dyDescent="0.5">
      <c r="A8" s="14">
        <v>4</v>
      </c>
      <c r="B8" s="20">
        <v>3</v>
      </c>
      <c r="C8" s="11" t="str">
        <f t="shared" ref="C8:C54" si="0">IF(B8=1,"1",IF(B8=2,"2",IF(B8=3,"3",IF(B8=4,"4"))))</f>
        <v>3</v>
      </c>
      <c r="D8" s="12"/>
      <c r="K8" s="14">
        <v>4</v>
      </c>
      <c r="L8" s="21">
        <v>2</v>
      </c>
      <c r="M8" s="11" t="str">
        <f t="shared" ref="M8:M54" si="1">IF(L8=1,"1",IF(L8=2,"2",IF(L8=3,"3",IF(L8=4,"4"))))</f>
        <v>2</v>
      </c>
      <c r="N8" s="12"/>
    </row>
    <row r="9" spans="1:18" x14ac:dyDescent="0.5">
      <c r="A9" s="14">
        <v>5</v>
      </c>
      <c r="B9" s="20">
        <v>2</v>
      </c>
      <c r="C9" s="11" t="str">
        <f>IF(B9=1,"4",IF(B9=2,"3",IF(B9=3,"2",IF(B9=4,"1"))))</f>
        <v>3</v>
      </c>
      <c r="D9" s="12"/>
      <c r="K9" s="14">
        <v>5</v>
      </c>
      <c r="L9" s="21">
        <v>1</v>
      </c>
      <c r="M9" s="11" t="str">
        <f>IF(L9=1,"4",IF(L9=2,"3",IF(L9=3,"2",IF(L9=4,"1"))))</f>
        <v>4</v>
      </c>
      <c r="N9" s="12"/>
    </row>
    <row r="10" spans="1:18" x14ac:dyDescent="0.5">
      <c r="A10" s="14">
        <v>6</v>
      </c>
      <c r="B10" s="20">
        <v>3</v>
      </c>
      <c r="C10" s="11" t="str">
        <f t="shared" si="0"/>
        <v>3</v>
      </c>
      <c r="D10" s="12"/>
      <c r="E10" s="9">
        <v>1.1000000000000001</v>
      </c>
      <c r="F10" s="9">
        <f>C5+C6+C7+C8+C9+C10</f>
        <v>14</v>
      </c>
      <c r="K10" s="14">
        <v>6</v>
      </c>
      <c r="L10" s="21">
        <v>2</v>
      </c>
      <c r="M10" s="11" t="str">
        <f t="shared" si="1"/>
        <v>2</v>
      </c>
      <c r="N10" s="12"/>
      <c r="O10" s="9">
        <v>1.1000000000000001</v>
      </c>
      <c r="P10" s="9">
        <f>M5+M6+M7+M8+M9+M10</f>
        <v>16</v>
      </c>
    </row>
    <row r="11" spans="1:18" x14ac:dyDescent="0.5">
      <c r="A11" s="14">
        <v>7</v>
      </c>
      <c r="B11" s="20">
        <v>2</v>
      </c>
      <c r="C11" s="11" t="str">
        <f t="shared" si="0"/>
        <v>2</v>
      </c>
      <c r="D11" s="12"/>
      <c r="K11" s="14">
        <v>7</v>
      </c>
      <c r="L11" s="21">
        <v>2</v>
      </c>
      <c r="M11" s="11" t="str">
        <f t="shared" si="1"/>
        <v>2</v>
      </c>
      <c r="N11" s="12"/>
    </row>
    <row r="12" spans="1:18" x14ac:dyDescent="0.5">
      <c r="A12" s="14">
        <v>8</v>
      </c>
      <c r="B12" s="20">
        <v>2</v>
      </c>
      <c r="C12" s="11" t="str">
        <f>IF(B12=1,"4",IF(B12=2,"3",IF(B12=3,"2",IF(B12=4,"1"))))</f>
        <v>3</v>
      </c>
      <c r="D12" s="12"/>
      <c r="K12" s="14">
        <v>8</v>
      </c>
      <c r="L12" s="21">
        <v>3</v>
      </c>
      <c r="M12" s="11" t="str">
        <f>IF(L12=1,"4",IF(L12=2,"3",IF(L12=3,"2",IF(L12=4,"1"))))</f>
        <v>2</v>
      </c>
      <c r="N12" s="12"/>
    </row>
    <row r="13" spans="1:18" x14ac:dyDescent="0.5">
      <c r="A13" s="14">
        <v>9</v>
      </c>
      <c r="B13" s="20">
        <v>1</v>
      </c>
      <c r="C13" s="11" t="str">
        <f>IF(B13=1,"4",IF(B13=2,"3",IF(B13=3,"2",IF(B13=4,"1"))))</f>
        <v>4</v>
      </c>
      <c r="D13" s="12"/>
      <c r="K13" s="14">
        <v>9</v>
      </c>
      <c r="L13" s="21">
        <v>2</v>
      </c>
      <c r="M13" s="11" t="str">
        <f>IF(L13=1,"4",IF(L13=2,"3",IF(L13=3,"2",IF(L13=4,"1"))))</f>
        <v>3</v>
      </c>
      <c r="N13" s="12"/>
    </row>
    <row r="14" spans="1:18" x14ac:dyDescent="0.5">
      <c r="A14" s="14">
        <v>10</v>
      </c>
      <c r="B14" s="20">
        <v>2</v>
      </c>
      <c r="C14" s="11" t="str">
        <f t="shared" si="0"/>
        <v>2</v>
      </c>
      <c r="D14" s="12"/>
      <c r="K14" s="14">
        <v>10</v>
      </c>
      <c r="L14" s="21">
        <v>3</v>
      </c>
      <c r="M14" s="11" t="str">
        <f t="shared" si="1"/>
        <v>3</v>
      </c>
      <c r="N14" s="12"/>
    </row>
    <row r="15" spans="1:18" x14ac:dyDescent="0.5">
      <c r="A15" s="14">
        <v>11</v>
      </c>
      <c r="B15" s="20">
        <v>1</v>
      </c>
      <c r="C15" s="11" t="str">
        <f>IF(B15=1,"4",IF(B15=2,"3",IF(B15=3,"2",IF(B15=4,"1"))))</f>
        <v>4</v>
      </c>
      <c r="D15" s="12"/>
      <c r="K15" s="14">
        <v>11</v>
      </c>
      <c r="L15" s="21">
        <v>2</v>
      </c>
      <c r="M15" s="11" t="str">
        <f>IF(L15=1,"4",IF(L15=2,"3",IF(L15=3,"2",IF(L15=4,"1"))))</f>
        <v>3</v>
      </c>
      <c r="N15" s="12"/>
    </row>
    <row r="16" spans="1:18" x14ac:dyDescent="0.5">
      <c r="A16" s="14">
        <v>12</v>
      </c>
      <c r="B16" s="20">
        <v>3</v>
      </c>
      <c r="C16" s="11" t="str">
        <f t="shared" si="0"/>
        <v>3</v>
      </c>
      <c r="D16" s="12"/>
      <c r="E16" s="9">
        <v>1.2</v>
      </c>
      <c r="F16" s="9">
        <f>C11+C12+C13+C14+C15+C16</f>
        <v>18</v>
      </c>
      <c r="K16" s="14">
        <v>12</v>
      </c>
      <c r="L16" s="21">
        <v>2</v>
      </c>
      <c r="M16" s="11" t="str">
        <f t="shared" si="1"/>
        <v>2</v>
      </c>
      <c r="N16" s="12"/>
      <c r="O16" s="9">
        <v>1.2</v>
      </c>
      <c r="P16" s="9">
        <f>M11+M12+M13+M14+M15+M16</f>
        <v>15</v>
      </c>
    </row>
    <row r="17" spans="1:17" x14ac:dyDescent="0.5">
      <c r="A17" s="14">
        <v>13</v>
      </c>
      <c r="B17" s="20">
        <v>1</v>
      </c>
      <c r="C17" s="11" t="str">
        <f>IF(B17=1,"4",IF(B17=2,"3",IF(B17=3,"2",IF(B17=4,"1"))))</f>
        <v>4</v>
      </c>
      <c r="D17" s="12"/>
      <c r="K17" s="14">
        <v>13</v>
      </c>
      <c r="L17" s="21">
        <v>1</v>
      </c>
      <c r="M17" s="11" t="str">
        <f>IF(L17=1,"4",IF(L17=2,"3",IF(L17=3,"2",IF(L17=4,"1"))))</f>
        <v>4</v>
      </c>
      <c r="N17" s="12"/>
    </row>
    <row r="18" spans="1:17" x14ac:dyDescent="0.5">
      <c r="A18" s="14">
        <v>14</v>
      </c>
      <c r="B18" s="20">
        <v>4</v>
      </c>
      <c r="C18" s="11" t="str">
        <f t="shared" si="0"/>
        <v>4</v>
      </c>
      <c r="D18" s="12"/>
      <c r="K18" s="14">
        <v>14</v>
      </c>
      <c r="L18" s="21">
        <v>3</v>
      </c>
      <c r="M18" s="11" t="str">
        <f t="shared" si="1"/>
        <v>3</v>
      </c>
      <c r="N18" s="12"/>
    </row>
    <row r="19" spans="1:17" x14ac:dyDescent="0.5">
      <c r="A19" s="14">
        <v>15</v>
      </c>
      <c r="B19" s="20">
        <v>1</v>
      </c>
      <c r="C19" s="11" t="str">
        <f t="shared" si="0"/>
        <v>1</v>
      </c>
      <c r="D19" s="12"/>
      <c r="K19" s="14">
        <v>15</v>
      </c>
      <c r="L19" s="21">
        <v>2</v>
      </c>
      <c r="M19" s="11" t="str">
        <f t="shared" si="1"/>
        <v>2</v>
      </c>
      <c r="N19" s="12"/>
    </row>
    <row r="20" spans="1:17" x14ac:dyDescent="0.5">
      <c r="A20" s="14">
        <v>16</v>
      </c>
      <c r="B20" s="20">
        <v>2</v>
      </c>
      <c r="C20" s="11" t="str">
        <f>IF(B20=1,"4",IF(B20=2,"3",IF(B20=3,"2",IF(B20=4,"1"))))</f>
        <v>3</v>
      </c>
      <c r="D20" s="12"/>
      <c r="K20" s="14">
        <v>16</v>
      </c>
      <c r="L20" s="21">
        <v>3</v>
      </c>
      <c r="M20" s="11" t="str">
        <f>IF(L20=1,"4",IF(L20=2,"3",IF(L20=3,"2",IF(L20=4,"1"))))</f>
        <v>2</v>
      </c>
      <c r="N20" s="12"/>
    </row>
    <row r="21" spans="1:17" x14ac:dyDescent="0.5">
      <c r="A21" s="14">
        <v>17</v>
      </c>
      <c r="B21" s="20">
        <v>2</v>
      </c>
      <c r="C21" s="11" t="str">
        <f t="shared" si="0"/>
        <v>2</v>
      </c>
      <c r="D21" s="12"/>
      <c r="K21" s="14">
        <v>17</v>
      </c>
      <c r="L21" s="21">
        <v>4</v>
      </c>
      <c r="M21" s="11" t="str">
        <f t="shared" si="1"/>
        <v>4</v>
      </c>
      <c r="N21" s="12"/>
    </row>
    <row r="22" spans="1:17" x14ac:dyDescent="0.5">
      <c r="A22" s="14">
        <v>18</v>
      </c>
      <c r="B22" s="20">
        <v>2</v>
      </c>
      <c r="C22" s="11" t="str">
        <f>IF(B22=1,"4",IF(B22=2,"3",IF(B22=3,"2",IF(B22=4,"1"))))</f>
        <v>3</v>
      </c>
      <c r="D22" s="12"/>
      <c r="E22" s="9">
        <v>1.3</v>
      </c>
      <c r="F22" s="9">
        <f>C17+C18+C19+C20+C21+C22</f>
        <v>17</v>
      </c>
      <c r="G22" s="13">
        <f>F10+F16+F22</f>
        <v>49</v>
      </c>
      <c r="K22" s="14">
        <v>18</v>
      </c>
      <c r="L22" s="21">
        <v>2</v>
      </c>
      <c r="M22" s="11" t="str">
        <f>IF(L22=1,"4",IF(L22=2,"3",IF(L22=3,"2",IF(L22=4,"1"))))</f>
        <v>3</v>
      </c>
      <c r="N22" s="12"/>
      <c r="O22" s="9">
        <v>1.3</v>
      </c>
      <c r="P22" s="9">
        <f>M17+M18+M19+M20+M21+M22</f>
        <v>18</v>
      </c>
      <c r="Q22" s="13">
        <f>P10+P16+P22</f>
        <v>49</v>
      </c>
    </row>
    <row r="23" spans="1:17" x14ac:dyDescent="0.5">
      <c r="A23" s="14">
        <v>19</v>
      </c>
      <c r="B23" s="20">
        <v>2</v>
      </c>
      <c r="C23" s="11" t="str">
        <f>IF(B23=1,"4",IF(B23=2,"3",IF(B23=3,"2",IF(B23=4,"1"))))</f>
        <v>3</v>
      </c>
      <c r="D23" s="12"/>
      <c r="K23" s="14">
        <v>19</v>
      </c>
      <c r="L23" s="21">
        <v>2</v>
      </c>
      <c r="M23" s="11" t="str">
        <f>IF(L23=1,"4",IF(L23=2,"3",IF(L23=3,"2",IF(L23=4,"1"))))</f>
        <v>3</v>
      </c>
      <c r="N23" s="12"/>
    </row>
    <row r="24" spans="1:17" x14ac:dyDescent="0.5">
      <c r="A24" s="14">
        <v>20</v>
      </c>
      <c r="B24" s="20">
        <v>2</v>
      </c>
      <c r="C24" s="11" t="str">
        <f t="shared" si="0"/>
        <v>2</v>
      </c>
      <c r="D24" s="12"/>
      <c r="K24" s="14">
        <v>20</v>
      </c>
      <c r="L24" s="21">
        <v>3</v>
      </c>
      <c r="M24" s="11" t="str">
        <f t="shared" si="1"/>
        <v>3</v>
      </c>
      <c r="N24" s="12"/>
    </row>
    <row r="25" spans="1:17" x14ac:dyDescent="0.5">
      <c r="A25" s="14">
        <v>21</v>
      </c>
      <c r="B25" s="20">
        <v>2</v>
      </c>
      <c r="C25" s="11" t="str">
        <f>IF(B25=1,"4",IF(B25=2,"3",IF(B25=3,"2",IF(B25=4,"1"))))</f>
        <v>3</v>
      </c>
      <c r="D25" s="12"/>
      <c r="K25" s="14">
        <v>21</v>
      </c>
      <c r="L25" s="21">
        <v>2</v>
      </c>
      <c r="M25" s="11" t="str">
        <f>IF(L25=1,"4",IF(L25=2,"3",IF(L25=3,"2",IF(L25=4,"1"))))</f>
        <v>3</v>
      </c>
      <c r="N25" s="12"/>
    </row>
    <row r="26" spans="1:17" x14ac:dyDescent="0.5">
      <c r="A26" s="14">
        <v>22</v>
      </c>
      <c r="B26" s="20">
        <v>4</v>
      </c>
      <c r="C26" s="11" t="str">
        <f t="shared" si="0"/>
        <v>4</v>
      </c>
      <c r="D26" s="12"/>
      <c r="K26" s="14">
        <v>22</v>
      </c>
      <c r="L26" s="21">
        <v>3</v>
      </c>
      <c r="M26" s="11" t="str">
        <f t="shared" si="1"/>
        <v>3</v>
      </c>
      <c r="N26" s="12"/>
    </row>
    <row r="27" spans="1:17" x14ac:dyDescent="0.5">
      <c r="A27" s="14">
        <v>23</v>
      </c>
      <c r="B27" s="20">
        <v>3</v>
      </c>
      <c r="C27" s="11" t="str">
        <f t="shared" si="0"/>
        <v>3</v>
      </c>
      <c r="D27" s="12"/>
      <c r="K27" s="14">
        <v>23</v>
      </c>
      <c r="L27" s="21">
        <v>3</v>
      </c>
      <c r="M27" s="11" t="str">
        <f t="shared" si="1"/>
        <v>3</v>
      </c>
      <c r="N27" s="12"/>
    </row>
    <row r="28" spans="1:17" x14ac:dyDescent="0.5">
      <c r="A28" s="14">
        <v>24</v>
      </c>
      <c r="B28" s="20">
        <v>2</v>
      </c>
      <c r="C28" s="11" t="str">
        <f>IF(B28=1,"4",IF(B28=2,"3",IF(B28=3,"2",IF(B28=4,"1"))))</f>
        <v>3</v>
      </c>
      <c r="D28" s="12"/>
      <c r="E28" s="9">
        <v>2.1</v>
      </c>
      <c r="F28" s="9">
        <f>C23+C24+C25+C26+C27+C28</f>
        <v>18</v>
      </c>
      <c r="K28" s="14">
        <v>24</v>
      </c>
      <c r="L28" s="21">
        <v>2</v>
      </c>
      <c r="M28" s="11" t="str">
        <f>IF(L28=1,"4",IF(L28=2,"3",IF(L28=3,"2",IF(L28=4,"1"))))</f>
        <v>3</v>
      </c>
      <c r="N28" s="12"/>
      <c r="O28" s="9">
        <v>2.1</v>
      </c>
      <c r="P28" s="9">
        <f>M23+M24+M25+M26+M27+M28</f>
        <v>18</v>
      </c>
    </row>
    <row r="29" spans="1:17" x14ac:dyDescent="0.5">
      <c r="A29" s="14">
        <v>25</v>
      </c>
      <c r="B29" s="20">
        <v>2</v>
      </c>
      <c r="C29" s="11" t="str">
        <f t="shared" si="0"/>
        <v>2</v>
      </c>
      <c r="D29" s="12"/>
      <c r="K29" s="14">
        <v>25</v>
      </c>
      <c r="L29" s="21">
        <v>2</v>
      </c>
      <c r="M29" s="11" t="str">
        <f t="shared" si="1"/>
        <v>2</v>
      </c>
      <c r="N29" s="12"/>
    </row>
    <row r="30" spans="1:17" x14ac:dyDescent="0.5">
      <c r="A30" s="14">
        <v>26</v>
      </c>
      <c r="B30" s="20">
        <v>2</v>
      </c>
      <c r="C30" s="11" t="str">
        <f>IF(B30=1,"4",IF(B30=2,"3",IF(B30=3,"2",IF(B30=4,"1"))))</f>
        <v>3</v>
      </c>
      <c r="D30" s="12"/>
      <c r="K30" s="14">
        <v>26</v>
      </c>
      <c r="L30" s="21">
        <v>2</v>
      </c>
      <c r="M30" s="11" t="str">
        <f>IF(L30=1,"4",IF(L30=2,"3",IF(L30=3,"2",IF(L30=4,"1"))))</f>
        <v>3</v>
      </c>
      <c r="N30" s="12"/>
    </row>
    <row r="31" spans="1:17" x14ac:dyDescent="0.5">
      <c r="A31" s="14">
        <v>27</v>
      </c>
      <c r="B31" s="20">
        <v>3</v>
      </c>
      <c r="C31" s="11" t="str">
        <f>IF(B31=1,"4",IF(B31=2,"3",IF(B31=3,"2",IF(B31=4,"1"))))</f>
        <v>2</v>
      </c>
      <c r="D31" s="12"/>
      <c r="K31" s="14">
        <v>27</v>
      </c>
      <c r="L31" s="21">
        <v>1</v>
      </c>
      <c r="M31" s="11" t="str">
        <f>IF(L31=1,"4",IF(L31=2,"3",IF(L31=3,"2",IF(L31=4,"1"))))</f>
        <v>4</v>
      </c>
      <c r="N31" s="12"/>
    </row>
    <row r="32" spans="1:17" x14ac:dyDescent="0.5">
      <c r="A32" s="14">
        <v>28</v>
      </c>
      <c r="B32" s="20">
        <v>4</v>
      </c>
      <c r="C32" s="11" t="str">
        <f t="shared" si="0"/>
        <v>4</v>
      </c>
      <c r="D32" s="12"/>
      <c r="K32" s="14">
        <v>28</v>
      </c>
      <c r="L32" s="21">
        <v>2</v>
      </c>
      <c r="M32" s="11" t="str">
        <f t="shared" si="1"/>
        <v>2</v>
      </c>
      <c r="N32" s="12"/>
    </row>
    <row r="33" spans="1:17" x14ac:dyDescent="0.5">
      <c r="A33" s="14">
        <v>29</v>
      </c>
      <c r="B33" s="20">
        <v>2</v>
      </c>
      <c r="C33" s="11" t="str">
        <f>IF(B33=1,"4",IF(B33=2,"3",IF(B33=3,"2",IF(B33=4,"1"))))</f>
        <v>3</v>
      </c>
      <c r="D33" s="12"/>
      <c r="K33" s="14">
        <v>29</v>
      </c>
      <c r="L33" s="21">
        <v>3</v>
      </c>
      <c r="M33" s="11" t="str">
        <f>IF(L33=1,"4",IF(L33=2,"3",IF(L33=3,"2",IF(L33=4,"1"))))</f>
        <v>2</v>
      </c>
      <c r="N33" s="12"/>
    </row>
    <row r="34" spans="1:17" x14ac:dyDescent="0.5">
      <c r="A34" s="14">
        <v>30</v>
      </c>
      <c r="B34" s="20">
        <v>2</v>
      </c>
      <c r="C34" s="11" t="str">
        <f>IF(B34=1,"4",IF(B34=2,"3",IF(B34=3,"2",IF(B34=4,"1"))))</f>
        <v>3</v>
      </c>
      <c r="D34" s="12"/>
      <c r="E34" s="9">
        <v>2.2000000000000002</v>
      </c>
      <c r="F34" s="9">
        <f>C29+C30+C31+C32+C33+C34</f>
        <v>17</v>
      </c>
      <c r="K34" s="14">
        <v>30</v>
      </c>
      <c r="L34" s="21">
        <v>2</v>
      </c>
      <c r="M34" s="11" t="str">
        <f>IF(L34=1,"4",IF(L34=2,"3",IF(L34=3,"2",IF(L34=4,"1"))))</f>
        <v>3</v>
      </c>
      <c r="N34" s="12"/>
      <c r="O34" s="9">
        <v>2.2000000000000002</v>
      </c>
      <c r="P34" s="9">
        <f>M29+M30+M31+M32+M33+M34</f>
        <v>16</v>
      </c>
    </row>
    <row r="35" spans="1:17" x14ac:dyDescent="0.5">
      <c r="A35" s="14">
        <v>31</v>
      </c>
      <c r="B35" s="20">
        <v>2</v>
      </c>
      <c r="C35" s="11" t="str">
        <f t="shared" si="0"/>
        <v>2</v>
      </c>
      <c r="D35" s="12"/>
      <c r="K35" s="14">
        <v>31</v>
      </c>
      <c r="L35" s="21">
        <v>3</v>
      </c>
      <c r="M35" s="11" t="str">
        <f t="shared" si="1"/>
        <v>3</v>
      </c>
      <c r="N35" s="12"/>
    </row>
    <row r="36" spans="1:17" x14ac:dyDescent="0.5">
      <c r="A36" s="14">
        <v>32</v>
      </c>
      <c r="B36" s="20">
        <v>2</v>
      </c>
      <c r="C36" s="11" t="str">
        <f t="shared" si="0"/>
        <v>2</v>
      </c>
      <c r="D36" s="12"/>
      <c r="K36" s="14">
        <v>32</v>
      </c>
      <c r="L36" s="21">
        <v>2</v>
      </c>
      <c r="M36" s="11" t="str">
        <f t="shared" si="1"/>
        <v>2</v>
      </c>
      <c r="N36" s="12"/>
    </row>
    <row r="37" spans="1:17" x14ac:dyDescent="0.5">
      <c r="A37" s="14">
        <v>33</v>
      </c>
      <c r="B37" s="20">
        <v>3</v>
      </c>
      <c r="C37" s="11" t="str">
        <f>IF(B37=1,"4",IF(B37=2,"3",IF(B37=3,"2",IF(B37=4,"1"))))</f>
        <v>2</v>
      </c>
      <c r="D37" s="12"/>
      <c r="K37" s="14">
        <v>33</v>
      </c>
      <c r="L37" s="21">
        <v>3</v>
      </c>
      <c r="M37" s="11" t="str">
        <f>IF(L37=1,"4",IF(L37=2,"3",IF(L37=3,"2",IF(L37=4,"1"))))</f>
        <v>2</v>
      </c>
      <c r="N37" s="12"/>
    </row>
    <row r="38" spans="1:17" x14ac:dyDescent="0.5">
      <c r="A38" s="14">
        <v>34</v>
      </c>
      <c r="B38" s="20">
        <v>2</v>
      </c>
      <c r="C38" s="11" t="str">
        <f t="shared" si="0"/>
        <v>2</v>
      </c>
      <c r="D38" s="12"/>
      <c r="K38" s="14">
        <v>34</v>
      </c>
      <c r="L38" s="21">
        <v>2</v>
      </c>
      <c r="M38" s="11" t="str">
        <f t="shared" si="1"/>
        <v>2</v>
      </c>
      <c r="N38" s="12"/>
    </row>
    <row r="39" spans="1:17" x14ac:dyDescent="0.5">
      <c r="A39" s="14">
        <v>35</v>
      </c>
      <c r="B39" s="20">
        <v>1</v>
      </c>
      <c r="C39" s="11" t="str">
        <f>IF(B39=1,"4",IF(B39=2,"3",IF(B39=3,"2",IF(B39=4,"1"))))</f>
        <v>4</v>
      </c>
      <c r="D39" s="12"/>
      <c r="K39" s="14">
        <v>35</v>
      </c>
      <c r="L39" s="21">
        <v>2</v>
      </c>
      <c r="M39" s="11" t="str">
        <f>IF(L39=1,"4",IF(L39=2,"3",IF(L39=3,"2",IF(L39=4,"1"))))</f>
        <v>3</v>
      </c>
      <c r="N39" s="12"/>
    </row>
    <row r="40" spans="1:17" x14ac:dyDescent="0.5">
      <c r="A40" s="14">
        <v>36</v>
      </c>
      <c r="B40" s="20">
        <v>3</v>
      </c>
      <c r="C40" s="11" t="str">
        <f t="shared" si="0"/>
        <v>3</v>
      </c>
      <c r="D40" s="12"/>
      <c r="E40" s="9">
        <v>2.2999999999999998</v>
      </c>
      <c r="F40" s="9">
        <f>C35+C36+C37+C38+C39+C40</f>
        <v>15</v>
      </c>
      <c r="G40" s="13">
        <f>F28+F34+F40</f>
        <v>50</v>
      </c>
      <c r="K40" s="14">
        <v>36</v>
      </c>
      <c r="L40" s="21">
        <v>2</v>
      </c>
      <c r="M40" s="11" t="str">
        <f t="shared" si="1"/>
        <v>2</v>
      </c>
      <c r="N40" s="12"/>
      <c r="O40" s="9">
        <v>2.2999999999999998</v>
      </c>
      <c r="P40" s="9">
        <f>M35+M36+M37+M38+M39+M40</f>
        <v>14</v>
      </c>
      <c r="Q40" s="13">
        <f>P28+P34+P40</f>
        <v>48</v>
      </c>
    </row>
    <row r="41" spans="1:17" x14ac:dyDescent="0.5">
      <c r="A41" s="14">
        <v>37</v>
      </c>
      <c r="B41" s="20">
        <v>1</v>
      </c>
      <c r="C41" s="11" t="str">
        <f>IF(B41=1,"4",IF(B41=2,"3",IF(B41=3,"2",IF(B41=4,"1"))))</f>
        <v>4</v>
      </c>
      <c r="D41" s="12"/>
      <c r="K41" s="14">
        <v>37</v>
      </c>
      <c r="L41" s="21">
        <v>2</v>
      </c>
      <c r="M41" s="11" t="str">
        <f>IF(L41=1,"4",IF(L41=2,"3",IF(L41=3,"2",IF(L41=4,"1"))))</f>
        <v>3</v>
      </c>
      <c r="N41" s="12"/>
    </row>
    <row r="42" spans="1:17" x14ac:dyDescent="0.5">
      <c r="A42" s="14">
        <v>38</v>
      </c>
      <c r="B42" s="20">
        <v>1</v>
      </c>
      <c r="C42" s="11" t="str">
        <f t="shared" si="0"/>
        <v>1</v>
      </c>
      <c r="D42" s="12"/>
      <c r="K42" s="14">
        <v>38</v>
      </c>
      <c r="L42" s="21">
        <v>3</v>
      </c>
      <c r="M42" s="11" t="str">
        <f t="shared" si="1"/>
        <v>3</v>
      </c>
      <c r="N42" s="12"/>
    </row>
    <row r="43" spans="1:17" x14ac:dyDescent="0.5">
      <c r="A43" s="14">
        <v>39</v>
      </c>
      <c r="B43" s="20">
        <v>2</v>
      </c>
      <c r="C43" s="11" t="str">
        <f t="shared" si="0"/>
        <v>2</v>
      </c>
      <c r="D43" s="12"/>
      <c r="K43" s="14">
        <v>39</v>
      </c>
      <c r="L43" s="21">
        <v>2</v>
      </c>
      <c r="M43" s="11" t="str">
        <f t="shared" si="1"/>
        <v>2</v>
      </c>
      <c r="N43" s="12"/>
    </row>
    <row r="44" spans="1:17" x14ac:dyDescent="0.5">
      <c r="A44" s="14">
        <v>40</v>
      </c>
      <c r="B44" s="20">
        <v>1</v>
      </c>
      <c r="C44" s="11" t="str">
        <f>IF(B44=1,"4",IF(B44=2,"3",IF(B44=3,"2",IF(B44=4,"1"))))</f>
        <v>4</v>
      </c>
      <c r="D44" s="12"/>
      <c r="E44" s="9">
        <v>3.1</v>
      </c>
      <c r="F44" s="9">
        <f>C41+C42+C43+C44</f>
        <v>11</v>
      </c>
      <c r="K44" s="14">
        <v>40</v>
      </c>
      <c r="L44" s="21">
        <v>3</v>
      </c>
      <c r="M44" s="11" t="str">
        <f>IF(L44=1,"4",IF(L44=2,"3",IF(L44=3,"2",IF(L44=4,"1"))))</f>
        <v>2</v>
      </c>
      <c r="N44" s="12"/>
      <c r="O44" s="9">
        <v>3.1</v>
      </c>
      <c r="P44" s="9">
        <f>M41+M42+M43+M44</f>
        <v>10</v>
      </c>
    </row>
    <row r="45" spans="1:17" x14ac:dyDescent="0.5">
      <c r="A45" s="14">
        <v>41</v>
      </c>
      <c r="B45" s="20">
        <v>2</v>
      </c>
      <c r="C45" s="11" t="str">
        <f t="shared" si="0"/>
        <v>2</v>
      </c>
      <c r="D45" s="12"/>
      <c r="K45" s="14">
        <v>41</v>
      </c>
      <c r="L45" s="21">
        <v>3</v>
      </c>
      <c r="M45" s="11" t="str">
        <f t="shared" si="1"/>
        <v>3</v>
      </c>
      <c r="N45" s="12"/>
    </row>
    <row r="46" spans="1:17" x14ac:dyDescent="0.5">
      <c r="A46" s="14">
        <v>42</v>
      </c>
      <c r="B46" s="20">
        <v>4</v>
      </c>
      <c r="C46" s="11" t="str">
        <f t="shared" si="0"/>
        <v>4</v>
      </c>
      <c r="D46" s="12"/>
      <c r="K46" s="14">
        <v>42</v>
      </c>
      <c r="L46" s="21">
        <v>2</v>
      </c>
      <c r="M46" s="11" t="str">
        <f t="shared" si="1"/>
        <v>2</v>
      </c>
      <c r="N46" s="12"/>
    </row>
    <row r="47" spans="1:17" x14ac:dyDescent="0.5">
      <c r="A47" s="14">
        <v>43</v>
      </c>
      <c r="B47" s="20">
        <v>4</v>
      </c>
      <c r="C47" s="11" t="str">
        <f t="shared" si="0"/>
        <v>4</v>
      </c>
      <c r="D47" s="12"/>
      <c r="K47" s="14">
        <v>43</v>
      </c>
      <c r="L47" s="21">
        <v>2</v>
      </c>
      <c r="M47" s="11" t="str">
        <f t="shared" si="1"/>
        <v>2</v>
      </c>
      <c r="N47" s="12"/>
    </row>
    <row r="48" spans="1:17" x14ac:dyDescent="0.5">
      <c r="A48" s="14">
        <v>44</v>
      </c>
      <c r="B48" s="20">
        <v>4</v>
      </c>
      <c r="C48" s="11" t="str">
        <f t="shared" si="0"/>
        <v>4</v>
      </c>
      <c r="D48" s="12"/>
      <c r="K48" s="14">
        <v>44</v>
      </c>
      <c r="L48" s="21">
        <v>1</v>
      </c>
      <c r="M48" s="11" t="str">
        <f t="shared" si="1"/>
        <v>1</v>
      </c>
      <c r="N48" s="12"/>
    </row>
    <row r="49" spans="1:18" x14ac:dyDescent="0.5">
      <c r="A49" s="14">
        <v>45</v>
      </c>
      <c r="B49" s="20">
        <v>2</v>
      </c>
      <c r="C49" s="11" t="str">
        <f>IF(B49=1,"4",IF(B49=2,"3",IF(B49=3,"2",IF(B49=4,"1"))))</f>
        <v>3</v>
      </c>
      <c r="D49" s="12"/>
      <c r="K49" s="14">
        <v>45</v>
      </c>
      <c r="L49" s="21">
        <v>4</v>
      </c>
      <c r="M49" s="11" t="str">
        <f>IF(L49=1,"4",IF(L49=2,"3",IF(L49=3,"2",IF(L49=4,"1"))))</f>
        <v>1</v>
      </c>
      <c r="N49" s="12"/>
    </row>
    <row r="50" spans="1:18" x14ac:dyDescent="0.5">
      <c r="A50" s="14">
        <v>46</v>
      </c>
      <c r="B50" s="20">
        <v>4</v>
      </c>
      <c r="C50" s="11" t="str">
        <f t="shared" si="0"/>
        <v>4</v>
      </c>
      <c r="D50" s="12"/>
      <c r="E50" s="9">
        <v>3.2</v>
      </c>
      <c r="F50" s="9">
        <f>C45+C46+C47+C48+C49+C50</f>
        <v>21</v>
      </c>
      <c r="K50" s="14">
        <v>46</v>
      </c>
      <c r="L50" s="21">
        <v>2</v>
      </c>
      <c r="M50" s="11" t="str">
        <f t="shared" si="1"/>
        <v>2</v>
      </c>
      <c r="N50" s="12"/>
      <c r="O50" s="9">
        <v>3.2</v>
      </c>
      <c r="P50" s="9">
        <f>M45+M46+M47+M48+M49+M50</f>
        <v>11</v>
      </c>
    </row>
    <row r="51" spans="1:18" x14ac:dyDescent="0.5">
      <c r="A51" s="14">
        <v>47</v>
      </c>
      <c r="B51" s="20">
        <v>2</v>
      </c>
      <c r="C51" s="11" t="str">
        <f>IF(B51=1,"4",IF(B51=2,"3",IF(B51=3,"2",IF(B51=4,"1"))))</f>
        <v>3</v>
      </c>
      <c r="D51" s="12"/>
      <c r="K51" s="14">
        <v>47</v>
      </c>
      <c r="L51" s="21">
        <v>2</v>
      </c>
      <c r="M51" s="11" t="str">
        <f>IF(L51=1,"4",IF(L51=2,"3",IF(L51=3,"2",IF(L51=4,"1"))))</f>
        <v>3</v>
      </c>
      <c r="N51" s="12"/>
    </row>
    <row r="52" spans="1:18" x14ac:dyDescent="0.5">
      <c r="A52" s="14">
        <v>48</v>
      </c>
      <c r="B52" s="20">
        <v>2</v>
      </c>
      <c r="C52" s="11" t="str">
        <f t="shared" si="0"/>
        <v>2</v>
      </c>
      <c r="D52" s="12"/>
      <c r="K52" s="14">
        <v>48</v>
      </c>
      <c r="L52" s="21">
        <v>2</v>
      </c>
      <c r="M52" s="11" t="str">
        <f t="shared" si="1"/>
        <v>2</v>
      </c>
      <c r="N52" s="12"/>
    </row>
    <row r="53" spans="1:18" x14ac:dyDescent="0.5">
      <c r="A53" s="14">
        <v>49</v>
      </c>
      <c r="B53" s="20">
        <v>4</v>
      </c>
      <c r="C53" s="11" t="str">
        <f t="shared" si="0"/>
        <v>4</v>
      </c>
      <c r="D53" s="12"/>
      <c r="K53" s="14">
        <v>49</v>
      </c>
      <c r="L53" s="21">
        <v>3</v>
      </c>
      <c r="M53" s="11" t="str">
        <f t="shared" si="1"/>
        <v>3</v>
      </c>
      <c r="N53" s="12"/>
    </row>
    <row r="54" spans="1:18" x14ac:dyDescent="0.5">
      <c r="A54" s="14">
        <v>50</v>
      </c>
      <c r="B54" s="20">
        <v>3</v>
      </c>
      <c r="C54" s="11" t="str">
        <f t="shared" si="0"/>
        <v>3</v>
      </c>
      <c r="D54" s="12"/>
      <c r="K54" s="14">
        <v>50</v>
      </c>
      <c r="L54" s="21">
        <v>2</v>
      </c>
      <c r="M54" s="11" t="str">
        <f t="shared" si="1"/>
        <v>2</v>
      </c>
      <c r="N54" s="12"/>
    </row>
    <row r="55" spans="1:18" x14ac:dyDescent="0.5">
      <c r="A55" s="14">
        <v>51</v>
      </c>
      <c r="B55" s="20">
        <v>3</v>
      </c>
      <c r="C55" s="11" t="str">
        <f>IF(B55=1,"4",IF(B55=2,"3",IF(B55=3,"2",IF(B55=4,"1"))))</f>
        <v>2</v>
      </c>
      <c r="D55" s="12"/>
      <c r="K55" s="14">
        <v>51</v>
      </c>
      <c r="L55" s="21">
        <v>2</v>
      </c>
      <c r="M55" s="11" t="str">
        <f>IF(L55=1,"4",IF(L55=2,"3",IF(L55=3,"2",IF(L55=4,"1"))))</f>
        <v>3</v>
      </c>
      <c r="N55" s="12"/>
    </row>
    <row r="56" spans="1:18" x14ac:dyDescent="0.5">
      <c r="A56" s="14">
        <v>52</v>
      </c>
      <c r="B56" s="20">
        <v>2</v>
      </c>
      <c r="C56" s="11" t="str">
        <f>IF(B56=1,"4",IF(B56=2,"3",IF(B56=3,"2",IF(B56=4,"1"))))</f>
        <v>3</v>
      </c>
      <c r="D56" s="12"/>
      <c r="E56" s="9">
        <v>3.3</v>
      </c>
      <c r="F56" s="9">
        <f>C51+C52+C53+C54+C55+C56</f>
        <v>17</v>
      </c>
      <c r="G56" s="13">
        <f>F44+F50+F56</f>
        <v>49</v>
      </c>
      <c r="H56" s="13">
        <f>G22+G40+G56</f>
        <v>148</v>
      </c>
      <c r="K56" s="14">
        <v>52</v>
      </c>
      <c r="L56" s="21">
        <v>2</v>
      </c>
      <c r="M56" s="11" t="str">
        <f>IF(L56=1,"4",IF(L56=2,"3",IF(L56=3,"2",IF(L56=4,"1"))))</f>
        <v>3</v>
      </c>
      <c r="N56" s="12"/>
      <c r="O56" s="9">
        <v>3.3</v>
      </c>
      <c r="P56" s="9">
        <f>M51+M52+M53+M54+M55+M56</f>
        <v>16</v>
      </c>
      <c r="Q56" s="13">
        <f>P44+P50+P56</f>
        <v>37</v>
      </c>
      <c r="R56" s="13">
        <f>Q22+Q40+Q56</f>
        <v>134</v>
      </c>
    </row>
    <row r="58" spans="1:18" s="15" customFormat="1" x14ac:dyDescent="0.5">
      <c r="A58" s="16" t="s">
        <v>77</v>
      </c>
      <c r="B58" s="13"/>
      <c r="C58" s="13"/>
      <c r="D58" s="13"/>
      <c r="E58" s="13"/>
      <c r="F58" s="13">
        <v>2562</v>
      </c>
      <c r="G58" s="13"/>
      <c r="H58" s="13"/>
      <c r="K58" s="16" t="s">
        <v>59</v>
      </c>
      <c r="L58" s="13"/>
      <c r="M58" s="13"/>
      <c r="N58" s="13"/>
      <c r="O58" s="13"/>
      <c r="P58" s="13">
        <v>2562</v>
      </c>
      <c r="Q58" s="13"/>
      <c r="R58" s="13"/>
    </row>
    <row r="59" spans="1:18" s="15" customFormat="1" x14ac:dyDescent="0.5">
      <c r="A59" s="40" t="s">
        <v>81</v>
      </c>
      <c r="B59" s="19"/>
      <c r="C59" s="19"/>
      <c r="D59" s="13" t="s">
        <v>10</v>
      </c>
      <c r="E59" s="13"/>
      <c r="F59" s="42" t="s">
        <v>78</v>
      </c>
      <c r="G59" s="13"/>
      <c r="H59" s="13"/>
      <c r="K59" s="40" t="s">
        <v>125</v>
      </c>
      <c r="L59" s="19"/>
      <c r="M59" s="19"/>
      <c r="N59" s="13" t="s">
        <v>31</v>
      </c>
      <c r="O59" s="13"/>
      <c r="P59" s="42" t="s">
        <v>126</v>
      </c>
      <c r="Q59" s="13"/>
      <c r="R59" s="13"/>
    </row>
    <row r="60" spans="1:18" s="15" customFormat="1" ht="14.25" customHeight="1" x14ac:dyDescent="0.5">
      <c r="A60" s="16"/>
      <c r="B60" s="13"/>
      <c r="C60" s="13"/>
      <c r="D60" s="13"/>
      <c r="E60" s="13"/>
      <c r="F60" s="13"/>
      <c r="G60" s="13"/>
      <c r="H60" s="13"/>
      <c r="K60" s="16"/>
      <c r="L60" s="13"/>
      <c r="M60" s="13"/>
      <c r="N60" s="13"/>
      <c r="O60" s="13"/>
      <c r="P60" s="13"/>
      <c r="Q60" s="13"/>
      <c r="R60" s="13"/>
    </row>
    <row r="61" spans="1:18" x14ac:dyDescent="0.5">
      <c r="A61" s="13" t="s">
        <v>3</v>
      </c>
      <c r="B61" s="55" t="s">
        <v>4</v>
      </c>
      <c r="C61" s="8" t="s">
        <v>5</v>
      </c>
      <c r="D61" s="8"/>
      <c r="K61" s="13" t="s">
        <v>3</v>
      </c>
      <c r="L61" s="55" t="s">
        <v>4</v>
      </c>
      <c r="M61" s="8" t="s">
        <v>5</v>
      </c>
      <c r="N61" s="8"/>
    </row>
    <row r="62" spans="1:18" x14ac:dyDescent="0.5">
      <c r="A62" s="14">
        <v>1</v>
      </c>
      <c r="B62" s="21">
        <v>2</v>
      </c>
      <c r="C62" s="11" t="str">
        <f>IF(B62=1,"1",IF(B62=2,"2",IF(B62=3,"3",IF(B62=4,"4"))))</f>
        <v>2</v>
      </c>
      <c r="D62" s="12"/>
      <c r="K62" s="14">
        <v>1</v>
      </c>
      <c r="L62" s="21">
        <v>4</v>
      </c>
      <c r="M62" s="11" t="str">
        <f>IF(L62=1,"1",IF(L62=2,"2",IF(L62=3,"3",IF(L62=4,"4"))))</f>
        <v>4</v>
      </c>
      <c r="N62" s="12"/>
    </row>
    <row r="63" spans="1:18" x14ac:dyDescent="0.5">
      <c r="A63" s="14">
        <v>2</v>
      </c>
      <c r="B63" s="21">
        <v>2</v>
      </c>
      <c r="C63" s="11" t="str">
        <f>IF(B63=1,"4",IF(B63=2,"3",IF(B63=3,"2",IF(B63=4,"1"))))</f>
        <v>3</v>
      </c>
      <c r="D63" s="12"/>
      <c r="K63" s="14">
        <v>2</v>
      </c>
      <c r="L63" s="21">
        <v>1</v>
      </c>
      <c r="M63" s="11" t="str">
        <f>IF(L63=1,"4",IF(L63=2,"3",IF(L63=3,"2",IF(L63=4,"1"))))</f>
        <v>4</v>
      </c>
      <c r="N63" s="12"/>
    </row>
    <row r="64" spans="1:18" x14ac:dyDescent="0.5">
      <c r="A64" s="14">
        <v>3</v>
      </c>
      <c r="B64" s="21">
        <v>1</v>
      </c>
      <c r="C64" s="11" t="str">
        <f>IF(B64=1,"4",IF(B64=2,"3",IF(B64=3,"2",IF(B64=4,"1"))))</f>
        <v>4</v>
      </c>
      <c r="D64" s="12"/>
      <c r="K64" s="14">
        <v>3</v>
      </c>
      <c r="L64" s="21">
        <v>4</v>
      </c>
      <c r="M64" s="11" t="str">
        <f>IF(L64=1,"4",IF(L64=2,"3",IF(L64=3,"2",IF(L64=4,"1"))))</f>
        <v>1</v>
      </c>
      <c r="N64" s="12"/>
    </row>
    <row r="65" spans="1:17" x14ac:dyDescent="0.5">
      <c r="A65" s="14">
        <v>4</v>
      </c>
      <c r="B65" s="21">
        <v>1</v>
      </c>
      <c r="C65" s="11" t="str">
        <f t="shared" ref="C65:C111" si="2">IF(B65=1,"1",IF(B65=2,"2",IF(B65=3,"3",IF(B65=4,"4"))))</f>
        <v>1</v>
      </c>
      <c r="D65" s="12"/>
      <c r="K65" s="14">
        <v>4</v>
      </c>
      <c r="L65" s="21">
        <v>4</v>
      </c>
      <c r="M65" s="11" t="str">
        <f t="shared" ref="M65:M111" si="3">IF(L65=1,"1",IF(L65=2,"2",IF(L65=3,"3",IF(L65=4,"4"))))</f>
        <v>4</v>
      </c>
      <c r="N65" s="12"/>
    </row>
    <row r="66" spans="1:17" x14ac:dyDescent="0.5">
      <c r="A66" s="14">
        <v>5</v>
      </c>
      <c r="B66" s="21">
        <v>2</v>
      </c>
      <c r="C66" s="11" t="str">
        <f>IF(B66=1,"4",IF(B66=2,"3",IF(B66=3,"2",IF(B66=4,"1"))))</f>
        <v>3</v>
      </c>
      <c r="D66" s="12"/>
      <c r="K66" s="14">
        <v>5</v>
      </c>
      <c r="L66" s="21">
        <v>4</v>
      </c>
      <c r="M66" s="11" t="str">
        <f>IF(L66=1,"4",IF(L66=2,"3",IF(L66=3,"2",IF(L66=4,"1"))))</f>
        <v>1</v>
      </c>
      <c r="N66" s="12"/>
    </row>
    <row r="67" spans="1:17" x14ac:dyDescent="0.5">
      <c r="A67" s="14">
        <v>6</v>
      </c>
      <c r="B67" s="21">
        <v>1</v>
      </c>
      <c r="C67" s="11" t="str">
        <f t="shared" si="2"/>
        <v>1</v>
      </c>
      <c r="D67" s="12"/>
      <c r="E67" s="9">
        <v>1.1000000000000001</v>
      </c>
      <c r="F67" s="9">
        <f>C62+C63+C64+C65+C66+C67</f>
        <v>14</v>
      </c>
      <c r="K67" s="14">
        <v>6</v>
      </c>
      <c r="L67" s="21">
        <v>4</v>
      </c>
      <c r="M67" s="11" t="str">
        <f t="shared" si="3"/>
        <v>4</v>
      </c>
      <c r="N67" s="12"/>
      <c r="O67" s="9">
        <v>1.1000000000000001</v>
      </c>
      <c r="P67" s="9">
        <f>M62+M63+M64+M65+M66+M67</f>
        <v>18</v>
      </c>
    </row>
    <row r="68" spans="1:17" x14ac:dyDescent="0.5">
      <c r="A68" s="14">
        <v>7</v>
      </c>
      <c r="B68" s="21">
        <v>1</v>
      </c>
      <c r="C68" s="11" t="str">
        <f t="shared" si="2"/>
        <v>1</v>
      </c>
      <c r="D68" s="12"/>
      <c r="K68" s="14">
        <v>7</v>
      </c>
      <c r="L68" s="21">
        <v>1</v>
      </c>
      <c r="M68" s="11" t="str">
        <f t="shared" si="3"/>
        <v>1</v>
      </c>
      <c r="N68" s="12"/>
    </row>
    <row r="69" spans="1:17" x14ac:dyDescent="0.5">
      <c r="A69" s="14">
        <v>8</v>
      </c>
      <c r="B69" s="21">
        <v>1</v>
      </c>
      <c r="C69" s="11" t="str">
        <f>IF(B69=1,"4",IF(B69=2,"3",IF(B69=3,"2",IF(B69=4,"1"))))</f>
        <v>4</v>
      </c>
      <c r="D69" s="12"/>
      <c r="K69" s="14">
        <v>8</v>
      </c>
      <c r="L69" s="21">
        <v>2</v>
      </c>
      <c r="M69" s="11" t="str">
        <f>IF(L69=1,"4",IF(L69=2,"3",IF(L69=3,"2",IF(L69=4,"1"))))</f>
        <v>3</v>
      </c>
      <c r="N69" s="12"/>
    </row>
    <row r="70" spans="1:17" x14ac:dyDescent="0.5">
      <c r="A70" s="14">
        <v>9</v>
      </c>
      <c r="B70" s="21">
        <v>1</v>
      </c>
      <c r="C70" s="11" t="str">
        <f>IF(B70=1,"4",IF(B70=2,"3",IF(B70=3,"2",IF(B70=4,"1"))))</f>
        <v>4</v>
      </c>
      <c r="D70" s="12"/>
      <c r="K70" s="14">
        <v>9</v>
      </c>
      <c r="L70" s="21">
        <v>3</v>
      </c>
      <c r="M70" s="11" t="str">
        <f>IF(L70=1,"4",IF(L70=2,"3",IF(L70=3,"2",IF(L70=4,"1"))))</f>
        <v>2</v>
      </c>
      <c r="N70" s="12"/>
    </row>
    <row r="71" spans="1:17" x14ac:dyDescent="0.5">
      <c r="A71" s="14">
        <v>10</v>
      </c>
      <c r="B71" s="21">
        <v>1</v>
      </c>
      <c r="C71" s="11" t="str">
        <f t="shared" si="2"/>
        <v>1</v>
      </c>
      <c r="D71" s="12"/>
      <c r="K71" s="14">
        <v>10</v>
      </c>
      <c r="L71" s="21">
        <v>4</v>
      </c>
      <c r="M71" s="11" t="str">
        <f t="shared" si="3"/>
        <v>4</v>
      </c>
      <c r="N71" s="12"/>
    </row>
    <row r="72" spans="1:17" x14ac:dyDescent="0.5">
      <c r="A72" s="14">
        <v>11</v>
      </c>
      <c r="B72" s="21">
        <v>1</v>
      </c>
      <c r="C72" s="11" t="str">
        <f>IF(B72=1,"4",IF(B72=2,"3",IF(B72=3,"2",IF(B72=4,"1"))))</f>
        <v>4</v>
      </c>
      <c r="D72" s="12"/>
      <c r="K72" s="14">
        <v>11</v>
      </c>
      <c r="L72" s="21">
        <v>3</v>
      </c>
      <c r="M72" s="11" t="str">
        <f>IF(L72=1,"4",IF(L72=2,"3",IF(L72=3,"2",IF(L72=4,"1"))))</f>
        <v>2</v>
      </c>
      <c r="N72" s="12"/>
    </row>
    <row r="73" spans="1:17" x14ac:dyDescent="0.5">
      <c r="A73" s="14">
        <v>12</v>
      </c>
      <c r="B73" s="21">
        <v>4</v>
      </c>
      <c r="C73" s="11" t="str">
        <f t="shared" si="2"/>
        <v>4</v>
      </c>
      <c r="D73" s="12"/>
      <c r="E73" s="9">
        <v>1.2</v>
      </c>
      <c r="F73" s="9">
        <f>C68+C69+C70+C71+C72+C73</f>
        <v>18</v>
      </c>
      <c r="K73" s="14">
        <v>12</v>
      </c>
      <c r="L73" s="21">
        <v>2</v>
      </c>
      <c r="M73" s="11" t="str">
        <f t="shared" si="3"/>
        <v>2</v>
      </c>
      <c r="N73" s="12"/>
      <c r="O73" s="9">
        <v>1.2</v>
      </c>
      <c r="P73" s="9">
        <f>M68+M69+M70+M71+M72+M73</f>
        <v>14</v>
      </c>
    </row>
    <row r="74" spans="1:17" x14ac:dyDescent="0.5">
      <c r="A74" s="14">
        <v>13</v>
      </c>
      <c r="B74" s="21">
        <v>2</v>
      </c>
      <c r="C74" s="11" t="str">
        <f>IF(B74=1,"4",IF(B74=2,"3",IF(B74=3,"2",IF(B74=4,"1"))))</f>
        <v>3</v>
      </c>
      <c r="D74" s="12"/>
      <c r="K74" s="14">
        <v>13</v>
      </c>
      <c r="L74" s="21">
        <v>1</v>
      </c>
      <c r="M74" s="11" t="str">
        <f>IF(L74=1,"4",IF(L74=2,"3",IF(L74=3,"2",IF(L74=4,"1"))))</f>
        <v>4</v>
      </c>
      <c r="N74" s="12"/>
    </row>
    <row r="75" spans="1:17" x14ac:dyDescent="0.5">
      <c r="A75" s="14">
        <v>14</v>
      </c>
      <c r="B75" s="21">
        <v>4</v>
      </c>
      <c r="C75" s="11" t="str">
        <f t="shared" si="2"/>
        <v>4</v>
      </c>
      <c r="D75" s="12"/>
      <c r="K75" s="14">
        <v>14</v>
      </c>
      <c r="L75" s="21">
        <v>1</v>
      </c>
      <c r="M75" s="11" t="str">
        <f t="shared" si="3"/>
        <v>1</v>
      </c>
      <c r="N75" s="12"/>
    </row>
    <row r="76" spans="1:17" x14ac:dyDescent="0.5">
      <c r="A76" s="14">
        <v>15</v>
      </c>
      <c r="B76" s="21">
        <v>1</v>
      </c>
      <c r="C76" s="11" t="str">
        <f t="shared" si="2"/>
        <v>1</v>
      </c>
      <c r="D76" s="12"/>
      <c r="K76" s="14">
        <v>15</v>
      </c>
      <c r="L76" s="21">
        <v>4</v>
      </c>
      <c r="M76" s="11" t="str">
        <f t="shared" si="3"/>
        <v>4</v>
      </c>
      <c r="N76" s="12"/>
    </row>
    <row r="77" spans="1:17" x14ac:dyDescent="0.5">
      <c r="A77" s="14">
        <v>16</v>
      </c>
      <c r="B77" s="21">
        <v>4</v>
      </c>
      <c r="C77" s="11" t="str">
        <f>IF(B77=1,"4",IF(B77=2,"3",IF(B77=3,"2",IF(B77=4,"1"))))</f>
        <v>1</v>
      </c>
      <c r="D77" s="12"/>
      <c r="K77" s="14">
        <v>16</v>
      </c>
      <c r="L77" s="21">
        <v>4</v>
      </c>
      <c r="M77" s="11" t="str">
        <f>IF(L77=1,"4",IF(L77=2,"3",IF(L77=3,"2",IF(L77=4,"1"))))</f>
        <v>1</v>
      </c>
      <c r="N77" s="12"/>
    </row>
    <row r="78" spans="1:17" x14ac:dyDescent="0.5">
      <c r="A78" s="14">
        <v>17</v>
      </c>
      <c r="B78" s="21">
        <v>3</v>
      </c>
      <c r="C78" s="11" t="str">
        <f t="shared" si="2"/>
        <v>3</v>
      </c>
      <c r="D78" s="12"/>
      <c r="K78" s="14">
        <v>17</v>
      </c>
      <c r="L78" s="21">
        <v>4</v>
      </c>
      <c r="M78" s="11" t="str">
        <f t="shared" si="3"/>
        <v>4</v>
      </c>
      <c r="N78" s="12"/>
    </row>
    <row r="79" spans="1:17" x14ac:dyDescent="0.5">
      <c r="A79" s="14">
        <v>18</v>
      </c>
      <c r="B79" s="21">
        <v>1</v>
      </c>
      <c r="C79" s="11" t="str">
        <f>IF(B79=1,"4",IF(B79=2,"3",IF(B79=3,"2",IF(B79=4,"1"))))</f>
        <v>4</v>
      </c>
      <c r="D79" s="12"/>
      <c r="E79" s="9">
        <v>1.3</v>
      </c>
      <c r="F79" s="9">
        <f>C74+C75+C76+C77+C78+C79</f>
        <v>16</v>
      </c>
      <c r="G79" s="13">
        <f>F67+F73+F79</f>
        <v>48</v>
      </c>
      <c r="K79" s="14">
        <v>18</v>
      </c>
      <c r="L79" s="21">
        <v>3</v>
      </c>
      <c r="M79" s="11" t="str">
        <f>IF(L79=1,"4",IF(L79=2,"3",IF(L79=3,"2",IF(L79=4,"1"))))</f>
        <v>2</v>
      </c>
      <c r="N79" s="12"/>
      <c r="O79" s="9">
        <v>1.3</v>
      </c>
      <c r="P79" s="9">
        <f>M74+M75+M76+M77+M78+M79</f>
        <v>16</v>
      </c>
      <c r="Q79" s="13">
        <f>P67+P73+P79</f>
        <v>48</v>
      </c>
    </row>
    <row r="80" spans="1:17" x14ac:dyDescent="0.5">
      <c r="A80" s="14">
        <v>19</v>
      </c>
      <c r="B80" s="21">
        <v>1</v>
      </c>
      <c r="C80" s="11" t="str">
        <f>IF(B80=1,"4",IF(B80=2,"3",IF(B80=3,"2",IF(B80=4,"1"))))</f>
        <v>4</v>
      </c>
      <c r="D80" s="12"/>
      <c r="K80" s="14">
        <v>19</v>
      </c>
      <c r="L80" s="21">
        <v>2</v>
      </c>
      <c r="M80" s="11" t="str">
        <f>IF(L80=1,"4",IF(L80=2,"3",IF(L80=3,"2",IF(L80=4,"1"))))</f>
        <v>3</v>
      </c>
      <c r="N80" s="12"/>
    </row>
    <row r="81" spans="1:16" x14ac:dyDescent="0.5">
      <c r="A81" s="14">
        <v>20</v>
      </c>
      <c r="B81" s="21">
        <v>3</v>
      </c>
      <c r="C81" s="11" t="str">
        <f t="shared" si="2"/>
        <v>3</v>
      </c>
      <c r="D81" s="12"/>
      <c r="K81" s="14">
        <v>20</v>
      </c>
      <c r="L81" s="21">
        <v>2</v>
      </c>
      <c r="M81" s="11" t="str">
        <f t="shared" si="3"/>
        <v>2</v>
      </c>
      <c r="N81" s="12"/>
    </row>
    <row r="82" spans="1:16" x14ac:dyDescent="0.5">
      <c r="A82" s="14">
        <v>21</v>
      </c>
      <c r="B82" s="21">
        <v>1</v>
      </c>
      <c r="C82" s="11" t="str">
        <f>IF(B82=1,"4",IF(B82=2,"3",IF(B82=3,"2",IF(B82=4,"1"))))</f>
        <v>4</v>
      </c>
      <c r="D82" s="12"/>
      <c r="K82" s="14">
        <v>21</v>
      </c>
      <c r="L82" s="21">
        <v>1</v>
      </c>
      <c r="M82" s="11" t="str">
        <f>IF(L82=1,"4",IF(L82=2,"3",IF(L82=3,"2",IF(L82=4,"1"))))</f>
        <v>4</v>
      </c>
      <c r="N82" s="12"/>
    </row>
    <row r="83" spans="1:16" x14ac:dyDescent="0.5">
      <c r="A83" s="14">
        <v>22</v>
      </c>
      <c r="B83" s="21">
        <v>4</v>
      </c>
      <c r="C83" s="11" t="str">
        <f t="shared" si="2"/>
        <v>4</v>
      </c>
      <c r="D83" s="12"/>
      <c r="K83" s="14">
        <v>22</v>
      </c>
      <c r="L83" s="21">
        <v>2</v>
      </c>
      <c r="M83" s="11" t="str">
        <f t="shared" si="3"/>
        <v>2</v>
      </c>
      <c r="N83" s="12"/>
    </row>
    <row r="84" spans="1:16" x14ac:dyDescent="0.5">
      <c r="A84" s="14">
        <v>23</v>
      </c>
      <c r="B84" s="21">
        <v>3</v>
      </c>
      <c r="C84" s="11" t="str">
        <f t="shared" si="2"/>
        <v>3</v>
      </c>
      <c r="D84" s="12"/>
      <c r="K84" s="14">
        <v>23</v>
      </c>
      <c r="L84" s="21">
        <v>3</v>
      </c>
      <c r="M84" s="11" t="str">
        <f t="shared" si="3"/>
        <v>3</v>
      </c>
      <c r="N84" s="12"/>
    </row>
    <row r="85" spans="1:16" x14ac:dyDescent="0.5">
      <c r="A85" s="14">
        <v>24</v>
      </c>
      <c r="B85" s="21">
        <v>2</v>
      </c>
      <c r="C85" s="11" t="str">
        <f>IF(B85=1,"4",IF(B85=2,"3",IF(B85=3,"2",IF(B85=4,"1"))))</f>
        <v>3</v>
      </c>
      <c r="D85" s="12"/>
      <c r="E85" s="9">
        <v>2.1</v>
      </c>
      <c r="F85" s="9">
        <f>C80+C81+C82+C83+C84+C85</f>
        <v>21</v>
      </c>
      <c r="K85" s="14">
        <v>24</v>
      </c>
      <c r="L85" s="21">
        <v>4</v>
      </c>
      <c r="M85" s="11" t="str">
        <f>IF(L85=1,"4",IF(L85=2,"3",IF(L85=3,"2",IF(L85=4,"1"))))</f>
        <v>1</v>
      </c>
      <c r="N85" s="12"/>
      <c r="O85" s="9">
        <v>2.1</v>
      </c>
      <c r="P85" s="9">
        <f>M80+M81+M82+M83+M84+M85</f>
        <v>15</v>
      </c>
    </row>
    <row r="86" spans="1:16" x14ac:dyDescent="0.5">
      <c r="A86" s="14">
        <v>25</v>
      </c>
      <c r="B86" s="21">
        <v>1</v>
      </c>
      <c r="C86" s="11" t="str">
        <f t="shared" si="2"/>
        <v>1</v>
      </c>
      <c r="D86" s="12"/>
      <c r="K86" s="14">
        <v>25</v>
      </c>
      <c r="L86" s="21">
        <v>4</v>
      </c>
      <c r="M86" s="11" t="str">
        <f t="shared" si="3"/>
        <v>4</v>
      </c>
      <c r="N86" s="12"/>
    </row>
    <row r="87" spans="1:16" x14ac:dyDescent="0.5">
      <c r="A87" s="14">
        <v>26</v>
      </c>
      <c r="B87" s="21">
        <v>1</v>
      </c>
      <c r="C87" s="11" t="str">
        <f>IF(B87=1,"4",IF(B87=2,"3",IF(B87=3,"2",IF(B87=4,"1"))))</f>
        <v>4</v>
      </c>
      <c r="D87" s="12"/>
      <c r="K87" s="14">
        <v>26</v>
      </c>
      <c r="L87" s="21">
        <v>4</v>
      </c>
      <c r="M87" s="11" t="str">
        <f>IF(L87=1,"4",IF(L87=2,"3",IF(L87=3,"2",IF(L87=4,"1"))))</f>
        <v>1</v>
      </c>
      <c r="N87" s="12"/>
    </row>
    <row r="88" spans="1:16" x14ac:dyDescent="0.5">
      <c r="A88" s="14">
        <v>27</v>
      </c>
      <c r="B88" s="21">
        <v>1</v>
      </c>
      <c r="C88" s="11" t="str">
        <f>IF(B88=1,"4",IF(B88=2,"3",IF(B88=3,"2",IF(B88=4,"1"))))</f>
        <v>4</v>
      </c>
      <c r="D88" s="12"/>
      <c r="K88" s="14">
        <v>27</v>
      </c>
      <c r="L88" s="21">
        <v>3</v>
      </c>
      <c r="M88" s="11" t="str">
        <f>IF(L88=1,"4",IF(L88=2,"3",IF(L88=3,"2",IF(L88=4,"1"))))</f>
        <v>2</v>
      </c>
      <c r="N88" s="12"/>
    </row>
    <row r="89" spans="1:16" x14ac:dyDescent="0.5">
      <c r="A89" s="14">
        <v>28</v>
      </c>
      <c r="B89" s="21">
        <v>3</v>
      </c>
      <c r="C89" s="11" t="str">
        <f t="shared" si="2"/>
        <v>3</v>
      </c>
      <c r="D89" s="12"/>
      <c r="K89" s="14">
        <v>28</v>
      </c>
      <c r="L89" s="21">
        <v>1</v>
      </c>
      <c r="M89" s="11" t="str">
        <f t="shared" si="3"/>
        <v>1</v>
      </c>
      <c r="N89" s="12"/>
    </row>
    <row r="90" spans="1:16" x14ac:dyDescent="0.5">
      <c r="A90" s="14">
        <v>29</v>
      </c>
      <c r="B90" s="21">
        <v>1</v>
      </c>
      <c r="C90" s="11" t="str">
        <f>IF(B90=1,"4",IF(B90=2,"3",IF(B90=3,"2",IF(B90=4,"1"))))</f>
        <v>4</v>
      </c>
      <c r="D90" s="12"/>
      <c r="K90" s="14">
        <v>29</v>
      </c>
      <c r="L90" s="21">
        <v>2</v>
      </c>
      <c r="M90" s="11" t="str">
        <f>IF(L90=1,"4",IF(L90=2,"3",IF(L90=3,"2",IF(L90=4,"1"))))</f>
        <v>3</v>
      </c>
      <c r="N90" s="12"/>
    </row>
    <row r="91" spans="1:16" x14ac:dyDescent="0.5">
      <c r="A91" s="14">
        <v>30</v>
      </c>
      <c r="B91" s="21">
        <v>1</v>
      </c>
      <c r="C91" s="11" t="str">
        <f>IF(B91=1,"4",IF(B91=2,"3",IF(B91=3,"2",IF(B91=4,"1"))))</f>
        <v>4</v>
      </c>
      <c r="D91" s="12"/>
      <c r="E91" s="9">
        <v>2.2000000000000002</v>
      </c>
      <c r="F91" s="9">
        <f>C86+C87+C88+C89+C90+C91</f>
        <v>20</v>
      </c>
      <c r="K91" s="14">
        <v>30</v>
      </c>
      <c r="L91" s="21">
        <v>3</v>
      </c>
      <c r="M91" s="11" t="str">
        <f>IF(L91=1,"4",IF(L91=2,"3",IF(L91=3,"2",IF(L91=4,"1"))))</f>
        <v>2</v>
      </c>
      <c r="N91" s="12"/>
      <c r="O91" s="9">
        <v>2.2000000000000002</v>
      </c>
      <c r="P91" s="9">
        <f>M86+M87+M88+M89+M90+M91</f>
        <v>13</v>
      </c>
    </row>
    <row r="92" spans="1:16" x14ac:dyDescent="0.5">
      <c r="A92" s="14">
        <v>31</v>
      </c>
      <c r="B92" s="21">
        <v>4</v>
      </c>
      <c r="C92" s="11" t="str">
        <f t="shared" si="2"/>
        <v>4</v>
      </c>
      <c r="D92" s="12"/>
      <c r="K92" s="14">
        <v>31</v>
      </c>
      <c r="L92" s="21">
        <v>4</v>
      </c>
      <c r="M92" s="11" t="str">
        <f t="shared" si="3"/>
        <v>4</v>
      </c>
      <c r="N92" s="12"/>
    </row>
    <row r="93" spans="1:16" x14ac:dyDescent="0.5">
      <c r="A93" s="14">
        <v>32</v>
      </c>
      <c r="B93" s="21">
        <v>4</v>
      </c>
      <c r="C93" s="11" t="str">
        <f t="shared" si="2"/>
        <v>4</v>
      </c>
      <c r="D93" s="12"/>
      <c r="K93" s="14">
        <v>32</v>
      </c>
      <c r="L93" s="21">
        <v>4</v>
      </c>
      <c r="M93" s="11" t="str">
        <f t="shared" si="3"/>
        <v>4</v>
      </c>
      <c r="N93" s="12"/>
    </row>
    <row r="94" spans="1:16" x14ac:dyDescent="0.5">
      <c r="A94" s="14">
        <v>33</v>
      </c>
      <c r="B94" s="21">
        <v>1</v>
      </c>
      <c r="C94" s="11" t="str">
        <f>IF(B94=1,"4",IF(B94=2,"3",IF(B94=3,"2",IF(B94=4,"1"))))</f>
        <v>4</v>
      </c>
      <c r="D94" s="12"/>
      <c r="K94" s="14">
        <v>33</v>
      </c>
      <c r="L94" s="21">
        <v>4</v>
      </c>
      <c r="M94" s="11" t="str">
        <f>IF(L94=1,"4",IF(L94=2,"3",IF(L94=3,"2",IF(L94=4,"1"))))</f>
        <v>1</v>
      </c>
      <c r="N94" s="12"/>
    </row>
    <row r="95" spans="1:16" x14ac:dyDescent="0.5">
      <c r="A95" s="14">
        <v>34</v>
      </c>
      <c r="B95" s="21">
        <v>4</v>
      </c>
      <c r="C95" s="11" t="str">
        <f t="shared" si="2"/>
        <v>4</v>
      </c>
      <c r="D95" s="12"/>
      <c r="K95" s="14">
        <v>34</v>
      </c>
      <c r="L95" s="21">
        <v>3</v>
      </c>
      <c r="M95" s="11" t="str">
        <f t="shared" si="3"/>
        <v>3</v>
      </c>
      <c r="N95" s="12"/>
    </row>
    <row r="96" spans="1:16" x14ac:dyDescent="0.5">
      <c r="A96" s="14">
        <v>35</v>
      </c>
      <c r="B96" s="21">
        <v>1</v>
      </c>
      <c r="C96" s="11" t="str">
        <f>IF(B96=1,"4",IF(B96=2,"3",IF(B96=3,"2",IF(B96=4,"1"))))</f>
        <v>4</v>
      </c>
      <c r="D96" s="12"/>
      <c r="K96" s="14">
        <v>35</v>
      </c>
      <c r="L96" s="21">
        <v>2</v>
      </c>
      <c r="M96" s="11" t="str">
        <f>IF(L96=1,"4",IF(L96=2,"3",IF(L96=3,"2",IF(L96=4,"1"))))</f>
        <v>3</v>
      </c>
      <c r="N96" s="12"/>
    </row>
    <row r="97" spans="1:17" x14ac:dyDescent="0.5">
      <c r="A97" s="14">
        <v>36</v>
      </c>
      <c r="B97" s="21">
        <v>4</v>
      </c>
      <c r="C97" s="11" t="str">
        <f t="shared" si="2"/>
        <v>4</v>
      </c>
      <c r="D97" s="12"/>
      <c r="E97" s="9">
        <v>2.2999999999999998</v>
      </c>
      <c r="F97" s="9">
        <f>C92+C93+C94+C95+C96+C97</f>
        <v>24</v>
      </c>
      <c r="G97" s="13">
        <f>F85+F91+F97</f>
        <v>65</v>
      </c>
      <c r="K97" s="14">
        <v>36</v>
      </c>
      <c r="L97" s="21">
        <v>2</v>
      </c>
      <c r="M97" s="11" t="str">
        <f t="shared" si="3"/>
        <v>2</v>
      </c>
      <c r="N97" s="12"/>
      <c r="O97" s="9">
        <v>2.2999999999999998</v>
      </c>
      <c r="P97" s="9">
        <f>M92+M93+M94+M95+M96+M97</f>
        <v>17</v>
      </c>
      <c r="Q97" s="13">
        <f>P85+P91+P97</f>
        <v>45</v>
      </c>
    </row>
    <row r="98" spans="1:17" x14ac:dyDescent="0.5">
      <c r="A98" s="14">
        <v>37</v>
      </c>
      <c r="B98" s="21">
        <v>1</v>
      </c>
      <c r="C98" s="11" t="str">
        <f>IF(B98=1,"4",IF(B98=2,"3",IF(B98=3,"2",IF(B98=4,"1"))))</f>
        <v>4</v>
      </c>
      <c r="D98" s="12"/>
      <c r="K98" s="14">
        <v>37</v>
      </c>
      <c r="L98" s="21">
        <v>1</v>
      </c>
      <c r="M98" s="11" t="str">
        <f>IF(L98=1,"4",IF(L98=2,"3",IF(L98=3,"2",IF(L98=4,"1"))))</f>
        <v>4</v>
      </c>
      <c r="N98" s="12"/>
    </row>
    <row r="99" spans="1:17" x14ac:dyDescent="0.5">
      <c r="A99" s="14">
        <v>38</v>
      </c>
      <c r="B99" s="21">
        <v>3</v>
      </c>
      <c r="C99" s="11" t="str">
        <f t="shared" si="2"/>
        <v>3</v>
      </c>
      <c r="D99" s="12"/>
      <c r="K99" s="14">
        <v>38</v>
      </c>
      <c r="L99" s="21">
        <v>2</v>
      </c>
      <c r="M99" s="11" t="str">
        <f t="shared" si="3"/>
        <v>2</v>
      </c>
      <c r="N99" s="12"/>
    </row>
    <row r="100" spans="1:17" x14ac:dyDescent="0.5">
      <c r="A100" s="14">
        <v>39</v>
      </c>
      <c r="B100" s="21">
        <v>3</v>
      </c>
      <c r="C100" s="11" t="str">
        <f t="shared" si="2"/>
        <v>3</v>
      </c>
      <c r="D100" s="12"/>
      <c r="K100" s="14">
        <v>39</v>
      </c>
      <c r="L100" s="21">
        <v>3</v>
      </c>
      <c r="M100" s="11" t="str">
        <f t="shared" si="3"/>
        <v>3</v>
      </c>
      <c r="N100" s="12"/>
    </row>
    <row r="101" spans="1:17" x14ac:dyDescent="0.5">
      <c r="A101" s="14">
        <v>40</v>
      </c>
      <c r="B101" s="21">
        <v>1</v>
      </c>
      <c r="C101" s="11" t="str">
        <f>IF(B101=1,"4",IF(B101=2,"3",IF(B101=3,"2",IF(B101=4,"1"))))</f>
        <v>4</v>
      </c>
      <c r="D101" s="12"/>
      <c r="E101" s="9">
        <v>3.1</v>
      </c>
      <c r="F101" s="9">
        <f>C98+C99+C100+C101</f>
        <v>14</v>
      </c>
      <c r="K101" s="14">
        <v>40</v>
      </c>
      <c r="L101" s="21">
        <v>4</v>
      </c>
      <c r="M101" s="11" t="str">
        <f>IF(L101=1,"4",IF(L101=2,"3",IF(L101=3,"2",IF(L101=4,"1"))))</f>
        <v>1</v>
      </c>
      <c r="N101" s="12"/>
      <c r="O101" s="9">
        <v>3.1</v>
      </c>
      <c r="P101" s="9">
        <f>M98+M99+M100+M101</f>
        <v>10</v>
      </c>
    </row>
    <row r="102" spans="1:17" x14ac:dyDescent="0.5">
      <c r="A102" s="14">
        <v>41</v>
      </c>
      <c r="B102" s="21">
        <v>3</v>
      </c>
      <c r="C102" s="11" t="str">
        <f t="shared" si="2"/>
        <v>3</v>
      </c>
      <c r="D102" s="12"/>
      <c r="K102" s="14">
        <v>41</v>
      </c>
      <c r="L102" s="21">
        <v>3</v>
      </c>
      <c r="M102" s="11" t="str">
        <f t="shared" si="3"/>
        <v>3</v>
      </c>
      <c r="N102" s="12"/>
    </row>
    <row r="103" spans="1:17" x14ac:dyDescent="0.5">
      <c r="A103" s="14">
        <v>42</v>
      </c>
      <c r="B103" s="21">
        <v>3</v>
      </c>
      <c r="C103" s="11" t="str">
        <f t="shared" si="2"/>
        <v>3</v>
      </c>
      <c r="D103" s="12"/>
      <c r="K103" s="14">
        <v>42</v>
      </c>
      <c r="L103" s="21">
        <v>1</v>
      </c>
      <c r="M103" s="11" t="str">
        <f t="shared" si="3"/>
        <v>1</v>
      </c>
      <c r="N103" s="12"/>
    </row>
    <row r="104" spans="1:17" x14ac:dyDescent="0.5">
      <c r="A104" s="14">
        <v>43</v>
      </c>
      <c r="B104" s="21">
        <v>3</v>
      </c>
      <c r="C104" s="11" t="str">
        <f t="shared" si="2"/>
        <v>3</v>
      </c>
      <c r="D104" s="12"/>
      <c r="K104" s="14">
        <v>43</v>
      </c>
      <c r="L104" s="21">
        <v>2</v>
      </c>
      <c r="M104" s="11" t="str">
        <f t="shared" si="3"/>
        <v>2</v>
      </c>
      <c r="N104" s="12"/>
    </row>
    <row r="105" spans="1:17" x14ac:dyDescent="0.5">
      <c r="A105" s="14">
        <v>44</v>
      </c>
      <c r="B105" s="21">
        <v>3</v>
      </c>
      <c r="C105" s="11" t="str">
        <f t="shared" si="2"/>
        <v>3</v>
      </c>
      <c r="D105" s="12"/>
      <c r="K105" s="14">
        <v>44</v>
      </c>
      <c r="L105" s="21">
        <v>3</v>
      </c>
      <c r="M105" s="11" t="str">
        <f t="shared" si="3"/>
        <v>3</v>
      </c>
      <c r="N105" s="12"/>
    </row>
    <row r="106" spans="1:17" x14ac:dyDescent="0.5">
      <c r="A106" s="14">
        <v>45</v>
      </c>
      <c r="B106" s="21">
        <v>1</v>
      </c>
      <c r="C106" s="11" t="str">
        <f>IF(B106=1,"4",IF(B106=2,"3",IF(B106=3,"2",IF(B106=4,"1"))))</f>
        <v>4</v>
      </c>
      <c r="D106" s="12"/>
      <c r="K106" s="14">
        <v>45</v>
      </c>
      <c r="L106" s="21">
        <v>4</v>
      </c>
      <c r="M106" s="11" t="str">
        <f>IF(L106=1,"4",IF(L106=2,"3",IF(L106=3,"2",IF(L106=4,"1"))))</f>
        <v>1</v>
      </c>
      <c r="N106" s="12"/>
    </row>
    <row r="107" spans="1:17" x14ac:dyDescent="0.5">
      <c r="A107" s="14">
        <v>46</v>
      </c>
      <c r="B107" s="21">
        <v>3</v>
      </c>
      <c r="C107" s="11" t="str">
        <f t="shared" si="2"/>
        <v>3</v>
      </c>
      <c r="D107" s="12"/>
      <c r="E107" s="9">
        <v>3.2</v>
      </c>
      <c r="F107" s="9">
        <f>C102+C103+C104+C105+C106+C107</f>
        <v>19</v>
      </c>
      <c r="K107" s="14">
        <v>46</v>
      </c>
      <c r="L107" s="21">
        <v>3</v>
      </c>
      <c r="M107" s="11" t="str">
        <f t="shared" si="3"/>
        <v>3</v>
      </c>
      <c r="N107" s="12"/>
      <c r="O107" s="9">
        <v>3.2</v>
      </c>
      <c r="P107" s="9">
        <f>M102+M103+M104+M105+M106+M107</f>
        <v>13</v>
      </c>
    </row>
    <row r="108" spans="1:17" x14ac:dyDescent="0.5">
      <c r="A108" s="14">
        <v>47</v>
      </c>
      <c r="B108" s="21">
        <v>1</v>
      </c>
      <c r="C108" s="11" t="str">
        <f>IF(B108=1,"4",IF(B108=2,"3",IF(B108=3,"2",IF(B108=4,"1"))))</f>
        <v>4</v>
      </c>
      <c r="D108" s="12"/>
      <c r="K108" s="14">
        <v>47</v>
      </c>
      <c r="L108" s="21">
        <v>2</v>
      </c>
      <c r="M108" s="11" t="str">
        <f>IF(L108=1,"4",IF(L108=2,"3",IF(L108=3,"2",IF(L108=4,"1"))))</f>
        <v>3</v>
      </c>
      <c r="N108" s="12"/>
    </row>
    <row r="109" spans="1:17" x14ac:dyDescent="0.5">
      <c r="A109" s="14">
        <v>48</v>
      </c>
      <c r="B109" s="21">
        <v>3</v>
      </c>
      <c r="C109" s="11" t="str">
        <f t="shared" si="2"/>
        <v>3</v>
      </c>
      <c r="D109" s="12"/>
      <c r="K109" s="14">
        <v>48</v>
      </c>
      <c r="L109" s="21">
        <v>1</v>
      </c>
      <c r="M109" s="11" t="str">
        <f t="shared" si="3"/>
        <v>1</v>
      </c>
      <c r="N109" s="12"/>
    </row>
    <row r="110" spans="1:17" x14ac:dyDescent="0.5">
      <c r="A110" s="14">
        <v>49</v>
      </c>
      <c r="B110" s="21">
        <v>3</v>
      </c>
      <c r="C110" s="11" t="str">
        <f t="shared" si="2"/>
        <v>3</v>
      </c>
      <c r="D110" s="12"/>
      <c r="K110" s="14">
        <v>49</v>
      </c>
      <c r="L110" s="21">
        <v>1</v>
      </c>
      <c r="M110" s="11" t="str">
        <f t="shared" si="3"/>
        <v>1</v>
      </c>
      <c r="N110" s="12"/>
    </row>
    <row r="111" spans="1:17" x14ac:dyDescent="0.5">
      <c r="A111" s="14">
        <v>50</v>
      </c>
      <c r="B111" s="21">
        <v>3</v>
      </c>
      <c r="C111" s="11" t="str">
        <f t="shared" si="2"/>
        <v>3</v>
      </c>
      <c r="D111" s="12"/>
      <c r="K111" s="14">
        <v>50</v>
      </c>
      <c r="L111" s="21">
        <v>1</v>
      </c>
      <c r="M111" s="11" t="str">
        <f t="shared" si="3"/>
        <v>1</v>
      </c>
      <c r="N111" s="12"/>
    </row>
    <row r="112" spans="1:17" x14ac:dyDescent="0.5">
      <c r="A112" s="14">
        <v>51</v>
      </c>
      <c r="B112" s="21">
        <v>1</v>
      </c>
      <c r="C112" s="11" t="str">
        <f>IF(B112=1,"4",IF(B112=2,"3",IF(B112=3,"2",IF(B112=4,"1"))))</f>
        <v>4</v>
      </c>
      <c r="D112" s="12"/>
      <c r="K112" s="14">
        <v>51</v>
      </c>
      <c r="L112" s="21">
        <v>1</v>
      </c>
      <c r="M112" s="11" t="str">
        <f>IF(L112=1,"4",IF(L112=2,"3",IF(L112=3,"2",IF(L112=4,"1"))))</f>
        <v>4</v>
      </c>
      <c r="N112" s="12"/>
    </row>
    <row r="113" spans="1:18" x14ac:dyDescent="0.5">
      <c r="A113" s="14">
        <v>52</v>
      </c>
      <c r="B113" s="21">
        <v>1</v>
      </c>
      <c r="C113" s="11" t="str">
        <f>IF(B113=1,"4",IF(B113=2,"3",IF(B113=3,"2",IF(B113=4,"1"))))</f>
        <v>4</v>
      </c>
      <c r="D113" s="12"/>
      <c r="E113" s="9">
        <v>3.3</v>
      </c>
      <c r="F113" s="9">
        <f>C108+C109+C110+C111+C112+C113</f>
        <v>21</v>
      </c>
      <c r="G113" s="13">
        <f>F101+F107+F113</f>
        <v>54</v>
      </c>
      <c r="H113" s="13">
        <f>G79+G97+G113</f>
        <v>167</v>
      </c>
      <c r="K113" s="14">
        <v>52</v>
      </c>
      <c r="L113" s="21">
        <v>2</v>
      </c>
      <c r="M113" s="11" t="str">
        <f>IF(L113=1,"4",IF(L113=2,"3",IF(L113=3,"2",IF(L113=4,"1"))))</f>
        <v>3</v>
      </c>
      <c r="N113" s="12"/>
      <c r="O113" s="9">
        <v>3.3</v>
      </c>
      <c r="P113" s="9">
        <f>M108+M109+M110+M111+M112+M113</f>
        <v>13</v>
      </c>
      <c r="Q113" s="13">
        <f>P101+P107+P113</f>
        <v>36</v>
      </c>
      <c r="R113" s="13">
        <f>Q79+Q97+Q113</f>
        <v>129</v>
      </c>
    </row>
    <row r="115" spans="1:18" s="15" customFormat="1" x14ac:dyDescent="0.5">
      <c r="A115" s="16" t="s">
        <v>59</v>
      </c>
      <c r="B115" s="13"/>
      <c r="C115" s="13"/>
      <c r="D115" s="13"/>
      <c r="E115" s="13"/>
      <c r="F115" s="13">
        <v>2562</v>
      </c>
      <c r="G115" s="13"/>
      <c r="H115" s="13"/>
      <c r="K115" s="16" t="s">
        <v>59</v>
      </c>
      <c r="L115" s="13"/>
      <c r="M115" s="13"/>
      <c r="N115" s="13"/>
      <c r="O115" s="13"/>
      <c r="P115" s="13">
        <v>2562</v>
      </c>
      <c r="Q115" s="13"/>
      <c r="R115" s="13"/>
    </row>
    <row r="116" spans="1:18" s="15" customFormat="1" x14ac:dyDescent="0.5">
      <c r="A116" s="40" t="s">
        <v>79</v>
      </c>
      <c r="B116" s="19"/>
      <c r="C116" s="19"/>
      <c r="D116" s="13" t="s">
        <v>11</v>
      </c>
      <c r="E116" s="13"/>
      <c r="F116" s="42" t="s">
        <v>80</v>
      </c>
      <c r="G116" s="13"/>
      <c r="H116" s="13"/>
      <c r="K116" s="40" t="s">
        <v>127</v>
      </c>
      <c r="L116" s="19"/>
      <c r="M116" s="19"/>
      <c r="N116" s="13" t="s">
        <v>32</v>
      </c>
      <c r="O116" s="13"/>
      <c r="P116" s="42" t="s">
        <v>128</v>
      </c>
      <c r="Q116" s="13"/>
      <c r="R116" s="13"/>
    </row>
    <row r="117" spans="1:18" s="15" customFormat="1" ht="14.25" customHeight="1" x14ac:dyDescent="0.5">
      <c r="A117" s="16"/>
      <c r="B117" s="13"/>
      <c r="C117" s="13"/>
      <c r="D117" s="13"/>
      <c r="E117" s="13"/>
      <c r="F117" s="13"/>
      <c r="G117" s="13"/>
      <c r="H117" s="13"/>
      <c r="K117" s="16"/>
      <c r="L117" s="13"/>
      <c r="M117" s="13"/>
      <c r="N117" s="13"/>
      <c r="O117" s="13"/>
      <c r="P117" s="13"/>
      <c r="Q117" s="13"/>
      <c r="R117" s="13"/>
    </row>
    <row r="118" spans="1:18" x14ac:dyDescent="0.5">
      <c r="A118" s="13" t="s">
        <v>3</v>
      </c>
      <c r="B118" s="55" t="s">
        <v>4</v>
      </c>
      <c r="C118" s="8" t="s">
        <v>5</v>
      </c>
      <c r="D118" s="8"/>
      <c r="K118" s="13" t="s">
        <v>3</v>
      </c>
      <c r="L118" s="55" t="s">
        <v>4</v>
      </c>
      <c r="M118" s="8" t="s">
        <v>5</v>
      </c>
      <c r="N118" s="8"/>
    </row>
    <row r="119" spans="1:18" x14ac:dyDescent="0.5">
      <c r="A119" s="14">
        <v>1</v>
      </c>
      <c r="B119" s="21">
        <v>4</v>
      </c>
      <c r="C119" s="11" t="str">
        <f>IF(B119=1,"1",IF(B119=2,"2",IF(B119=3,"3",IF(B119=4,"4"))))</f>
        <v>4</v>
      </c>
      <c r="D119" s="12"/>
      <c r="K119" s="14">
        <v>1</v>
      </c>
      <c r="L119" s="21">
        <v>3</v>
      </c>
      <c r="M119" s="11" t="str">
        <f>IF(L119=1,"1",IF(L119=2,"2",IF(L119=3,"3",IF(L119=4,"4"))))</f>
        <v>3</v>
      </c>
      <c r="N119" s="12"/>
    </row>
    <row r="120" spans="1:18" x14ac:dyDescent="0.5">
      <c r="A120" s="14">
        <v>2</v>
      </c>
      <c r="B120" s="21">
        <v>1</v>
      </c>
      <c r="C120" s="11" t="str">
        <f>IF(B120=1,"4",IF(B120=2,"3",IF(B120=3,"2",IF(B120=4,"1"))))</f>
        <v>4</v>
      </c>
      <c r="D120" s="12"/>
      <c r="K120" s="14">
        <v>2</v>
      </c>
      <c r="L120" s="21">
        <v>2</v>
      </c>
      <c r="M120" s="11" t="str">
        <f>IF(L120=1,"4",IF(L120=2,"3",IF(L120=3,"2",IF(L120=4,"1"))))</f>
        <v>3</v>
      </c>
      <c r="N120" s="12"/>
    </row>
    <row r="121" spans="1:18" x14ac:dyDescent="0.5">
      <c r="A121" s="14">
        <v>3</v>
      </c>
      <c r="B121" s="21">
        <v>1</v>
      </c>
      <c r="C121" s="11" t="str">
        <f>IF(B121=1,"4",IF(B121=2,"3",IF(B121=3,"2",IF(B121=4,"1"))))</f>
        <v>4</v>
      </c>
      <c r="D121" s="12"/>
      <c r="K121" s="14">
        <v>3</v>
      </c>
      <c r="L121" s="21">
        <v>2</v>
      </c>
      <c r="M121" s="11" t="str">
        <f>IF(L121=1,"4",IF(L121=2,"3",IF(L121=3,"2",IF(L121=4,"1"))))</f>
        <v>3</v>
      </c>
      <c r="N121" s="12"/>
    </row>
    <row r="122" spans="1:18" x14ac:dyDescent="0.5">
      <c r="A122" s="14">
        <v>4</v>
      </c>
      <c r="B122" s="21">
        <v>3</v>
      </c>
      <c r="C122" s="11" t="str">
        <f t="shared" ref="C122:C168" si="4">IF(B122=1,"1",IF(B122=2,"2",IF(B122=3,"3",IF(B122=4,"4"))))</f>
        <v>3</v>
      </c>
      <c r="D122" s="12"/>
      <c r="K122" s="14">
        <v>4</v>
      </c>
      <c r="L122" s="21">
        <v>3</v>
      </c>
      <c r="M122" s="11" t="str">
        <f t="shared" ref="M122:M168" si="5">IF(L122=1,"1",IF(L122=2,"2",IF(L122=3,"3",IF(L122=4,"4"))))</f>
        <v>3</v>
      </c>
      <c r="N122" s="12"/>
    </row>
    <row r="123" spans="1:18" x14ac:dyDescent="0.5">
      <c r="A123" s="14">
        <v>5</v>
      </c>
      <c r="B123" s="21">
        <v>2</v>
      </c>
      <c r="C123" s="11" t="str">
        <f>IF(B123=1,"4",IF(B123=2,"3",IF(B123=3,"2",IF(B123=4,"1"))))</f>
        <v>3</v>
      </c>
      <c r="D123" s="12"/>
      <c r="K123" s="14">
        <v>5</v>
      </c>
      <c r="L123" s="21">
        <v>1</v>
      </c>
      <c r="M123" s="11" t="str">
        <f>IF(L123=1,"4",IF(L123=2,"3",IF(L123=3,"2",IF(L123=4,"1"))))</f>
        <v>4</v>
      </c>
      <c r="N123" s="12"/>
    </row>
    <row r="124" spans="1:18" x14ac:dyDescent="0.5">
      <c r="A124" s="14">
        <v>6</v>
      </c>
      <c r="B124" s="21">
        <v>4</v>
      </c>
      <c r="C124" s="11" t="str">
        <f t="shared" si="4"/>
        <v>4</v>
      </c>
      <c r="D124" s="12"/>
      <c r="E124" s="9">
        <v>1.1000000000000001</v>
      </c>
      <c r="F124" s="9">
        <f>C119+C120+C121+C122+C123+C124</f>
        <v>22</v>
      </c>
      <c r="K124" s="14">
        <v>6</v>
      </c>
      <c r="L124" s="21">
        <v>4</v>
      </c>
      <c r="M124" s="11" t="str">
        <f t="shared" si="5"/>
        <v>4</v>
      </c>
      <c r="N124" s="12"/>
      <c r="O124" s="9">
        <v>1.1000000000000001</v>
      </c>
      <c r="P124" s="9">
        <f>M119+M120+M121+M122+M123+M124</f>
        <v>20</v>
      </c>
    </row>
    <row r="125" spans="1:18" x14ac:dyDescent="0.5">
      <c r="A125" s="14">
        <v>7</v>
      </c>
      <c r="B125" s="21">
        <v>3</v>
      </c>
      <c r="C125" s="11" t="str">
        <f t="shared" si="4"/>
        <v>3</v>
      </c>
      <c r="D125" s="12"/>
      <c r="K125" s="14">
        <v>7</v>
      </c>
      <c r="L125" s="21">
        <v>2</v>
      </c>
      <c r="M125" s="11" t="str">
        <f t="shared" si="5"/>
        <v>2</v>
      </c>
      <c r="N125" s="12"/>
    </row>
    <row r="126" spans="1:18" x14ac:dyDescent="0.5">
      <c r="A126" s="14">
        <v>8</v>
      </c>
      <c r="B126" s="21">
        <v>1</v>
      </c>
      <c r="C126" s="11" t="str">
        <f>IF(B126=1,"4",IF(B126=2,"3",IF(B126=3,"2",IF(B126=4,"1"))))</f>
        <v>4</v>
      </c>
      <c r="D126" s="12"/>
      <c r="K126" s="14">
        <v>8</v>
      </c>
      <c r="L126" s="21">
        <v>3</v>
      </c>
      <c r="M126" s="11" t="str">
        <f>IF(L126=1,"4",IF(L126=2,"3",IF(L126=3,"2",IF(L126=4,"1"))))</f>
        <v>2</v>
      </c>
      <c r="N126" s="12"/>
    </row>
    <row r="127" spans="1:18" x14ac:dyDescent="0.5">
      <c r="A127" s="14">
        <v>9</v>
      </c>
      <c r="B127" s="21">
        <v>4</v>
      </c>
      <c r="C127" s="11" t="str">
        <f>IF(B127=1,"4",IF(B127=2,"3",IF(B127=3,"2",IF(B127=4,"1"))))</f>
        <v>1</v>
      </c>
      <c r="D127" s="12"/>
      <c r="K127" s="14">
        <v>9</v>
      </c>
      <c r="L127" s="21">
        <v>1</v>
      </c>
      <c r="M127" s="11" t="str">
        <f>IF(L127=1,"4",IF(L127=2,"3",IF(L127=3,"2",IF(L127=4,"1"))))</f>
        <v>4</v>
      </c>
      <c r="N127" s="12"/>
    </row>
    <row r="128" spans="1:18" x14ac:dyDescent="0.5">
      <c r="A128" s="14">
        <v>10</v>
      </c>
      <c r="B128" s="21">
        <v>4</v>
      </c>
      <c r="C128" s="11" t="str">
        <f t="shared" si="4"/>
        <v>4</v>
      </c>
      <c r="D128" s="12"/>
      <c r="K128" s="14">
        <v>10</v>
      </c>
      <c r="L128" s="21">
        <v>2</v>
      </c>
      <c r="M128" s="11" t="str">
        <f t="shared" si="5"/>
        <v>2</v>
      </c>
      <c r="N128" s="12"/>
    </row>
    <row r="129" spans="1:17" x14ac:dyDescent="0.5">
      <c r="A129" s="14">
        <v>11</v>
      </c>
      <c r="B129" s="21">
        <v>1</v>
      </c>
      <c r="C129" s="11" t="str">
        <f>IF(B129=1,"4",IF(B129=2,"3",IF(B129=3,"2",IF(B129=4,"1"))))</f>
        <v>4</v>
      </c>
      <c r="D129" s="12"/>
      <c r="K129" s="14">
        <v>11</v>
      </c>
      <c r="L129" s="21">
        <v>1</v>
      </c>
      <c r="M129" s="11" t="str">
        <f>IF(L129=1,"4",IF(L129=2,"3",IF(L129=3,"2",IF(L129=4,"1"))))</f>
        <v>4</v>
      </c>
      <c r="N129" s="12"/>
    </row>
    <row r="130" spans="1:17" x14ac:dyDescent="0.5">
      <c r="A130" s="14">
        <v>12</v>
      </c>
      <c r="B130" s="21">
        <v>4</v>
      </c>
      <c r="C130" s="11" t="str">
        <f t="shared" si="4"/>
        <v>4</v>
      </c>
      <c r="D130" s="12"/>
      <c r="E130" s="9">
        <v>1.2</v>
      </c>
      <c r="F130" s="9">
        <f>C125+C126+C127+C128+C129+C130</f>
        <v>20</v>
      </c>
      <c r="K130" s="14">
        <v>12</v>
      </c>
      <c r="L130" s="21">
        <v>3</v>
      </c>
      <c r="M130" s="11" t="str">
        <f t="shared" si="5"/>
        <v>3</v>
      </c>
      <c r="N130" s="12"/>
      <c r="O130" s="9">
        <v>1.2</v>
      </c>
      <c r="P130" s="9">
        <f>M125+M126+M127+M128+M129+M130</f>
        <v>17</v>
      </c>
    </row>
    <row r="131" spans="1:17" x14ac:dyDescent="0.5">
      <c r="A131" s="14">
        <v>13</v>
      </c>
      <c r="B131" s="21">
        <v>1</v>
      </c>
      <c r="C131" s="11" t="str">
        <f>IF(B131=1,"4",IF(B131=2,"3",IF(B131=3,"2",IF(B131=4,"1"))))</f>
        <v>4</v>
      </c>
      <c r="D131" s="12"/>
      <c r="K131" s="14">
        <v>13</v>
      </c>
      <c r="L131" s="21">
        <v>1</v>
      </c>
      <c r="M131" s="11" t="str">
        <f>IF(L131=1,"4",IF(L131=2,"3",IF(L131=3,"2",IF(L131=4,"1"))))</f>
        <v>4</v>
      </c>
      <c r="N131" s="12"/>
    </row>
    <row r="132" spans="1:17" x14ac:dyDescent="0.5">
      <c r="A132" s="14">
        <v>14</v>
      </c>
      <c r="B132" s="21">
        <v>4</v>
      </c>
      <c r="C132" s="11" t="str">
        <f t="shared" si="4"/>
        <v>4</v>
      </c>
      <c r="D132" s="12"/>
      <c r="K132" s="14">
        <v>14</v>
      </c>
      <c r="L132" s="21">
        <v>4</v>
      </c>
      <c r="M132" s="11" t="str">
        <f t="shared" si="5"/>
        <v>4</v>
      </c>
      <c r="N132" s="12"/>
    </row>
    <row r="133" spans="1:17" x14ac:dyDescent="0.5">
      <c r="A133" s="14">
        <v>15</v>
      </c>
      <c r="B133" s="21">
        <v>4</v>
      </c>
      <c r="C133" s="11" t="str">
        <f t="shared" si="4"/>
        <v>4</v>
      </c>
      <c r="D133" s="12"/>
      <c r="K133" s="14">
        <v>15</v>
      </c>
      <c r="L133" s="21">
        <v>4</v>
      </c>
      <c r="M133" s="11" t="str">
        <f t="shared" si="5"/>
        <v>4</v>
      </c>
      <c r="N133" s="12"/>
    </row>
    <row r="134" spans="1:17" x14ac:dyDescent="0.5">
      <c r="A134" s="14">
        <v>16</v>
      </c>
      <c r="B134" s="21">
        <v>1</v>
      </c>
      <c r="C134" s="11" t="str">
        <f>IF(B134=1,"4",IF(B134=2,"3",IF(B134=3,"2",IF(B134=4,"1"))))</f>
        <v>4</v>
      </c>
      <c r="D134" s="12"/>
      <c r="K134" s="14">
        <v>16</v>
      </c>
      <c r="L134" s="21">
        <v>2</v>
      </c>
      <c r="M134" s="11" t="str">
        <f>IF(L134=1,"4",IF(L134=2,"3",IF(L134=3,"2",IF(L134=4,"1"))))</f>
        <v>3</v>
      </c>
      <c r="N134" s="12"/>
    </row>
    <row r="135" spans="1:17" x14ac:dyDescent="0.5">
      <c r="A135" s="14">
        <v>17</v>
      </c>
      <c r="B135" s="21">
        <v>2</v>
      </c>
      <c r="C135" s="11" t="str">
        <f t="shared" si="4"/>
        <v>2</v>
      </c>
      <c r="D135" s="12"/>
      <c r="K135" s="14">
        <v>17</v>
      </c>
      <c r="L135" s="21">
        <v>3</v>
      </c>
      <c r="M135" s="11" t="str">
        <f t="shared" si="5"/>
        <v>3</v>
      </c>
      <c r="N135" s="12"/>
    </row>
    <row r="136" spans="1:17" x14ac:dyDescent="0.5">
      <c r="A136" s="14">
        <v>18</v>
      </c>
      <c r="B136" s="21">
        <v>2</v>
      </c>
      <c r="C136" s="11" t="str">
        <f>IF(B136=1,"4",IF(B136=2,"3",IF(B136=3,"2",IF(B136=4,"1"))))</f>
        <v>3</v>
      </c>
      <c r="D136" s="12"/>
      <c r="E136" s="9">
        <v>1.3</v>
      </c>
      <c r="F136" s="9">
        <f>C131+C132+C133+C134+C135+C136</f>
        <v>21</v>
      </c>
      <c r="G136" s="13">
        <f>F124+F130+F136</f>
        <v>63</v>
      </c>
      <c r="K136" s="14">
        <v>18</v>
      </c>
      <c r="L136" s="21">
        <v>1</v>
      </c>
      <c r="M136" s="11" t="str">
        <f>IF(L136=1,"4",IF(L136=2,"3",IF(L136=3,"2",IF(L136=4,"1"))))</f>
        <v>4</v>
      </c>
      <c r="N136" s="12"/>
      <c r="O136" s="9">
        <v>1.3</v>
      </c>
      <c r="P136" s="9">
        <f>M131+M132+M133+M134+M135+M136</f>
        <v>22</v>
      </c>
      <c r="Q136" s="13">
        <f>P124+P130+P136</f>
        <v>59</v>
      </c>
    </row>
    <row r="137" spans="1:17" x14ac:dyDescent="0.5">
      <c r="A137" s="14">
        <v>19</v>
      </c>
      <c r="B137" s="21">
        <v>1</v>
      </c>
      <c r="C137" s="11" t="str">
        <f>IF(B137=1,"4",IF(B137=2,"3",IF(B137=3,"2",IF(B137=4,"1"))))</f>
        <v>4</v>
      </c>
      <c r="D137" s="12"/>
      <c r="K137" s="14">
        <v>19</v>
      </c>
      <c r="L137" s="21">
        <v>3</v>
      </c>
      <c r="M137" s="11" t="str">
        <f>IF(L137=1,"4",IF(L137=2,"3",IF(L137=3,"2",IF(L137=4,"1"))))</f>
        <v>2</v>
      </c>
      <c r="N137" s="12"/>
    </row>
    <row r="138" spans="1:17" x14ac:dyDescent="0.5">
      <c r="A138" s="14">
        <v>20</v>
      </c>
      <c r="B138" s="21">
        <v>4</v>
      </c>
      <c r="C138" s="11" t="str">
        <f t="shared" si="4"/>
        <v>4</v>
      </c>
      <c r="D138" s="12"/>
      <c r="K138" s="14">
        <v>20</v>
      </c>
      <c r="L138" s="21">
        <v>3</v>
      </c>
      <c r="M138" s="11" t="str">
        <f t="shared" si="5"/>
        <v>3</v>
      </c>
      <c r="N138" s="12"/>
    </row>
    <row r="139" spans="1:17" x14ac:dyDescent="0.5">
      <c r="A139" s="14">
        <v>21</v>
      </c>
      <c r="B139" s="21">
        <v>2</v>
      </c>
      <c r="C139" s="11" t="str">
        <f>IF(B139=1,"4",IF(B139=2,"3",IF(B139=3,"2",IF(B139=4,"1"))))</f>
        <v>3</v>
      </c>
      <c r="D139" s="12"/>
      <c r="K139" s="14">
        <v>21</v>
      </c>
      <c r="L139" s="21">
        <v>1</v>
      </c>
      <c r="M139" s="11" t="str">
        <f>IF(L139=1,"4",IF(L139=2,"3",IF(L139=3,"2",IF(L139=4,"1"))))</f>
        <v>4</v>
      </c>
      <c r="N139" s="12"/>
    </row>
    <row r="140" spans="1:17" x14ac:dyDescent="0.5">
      <c r="A140" s="14">
        <v>22</v>
      </c>
      <c r="B140" s="21">
        <v>4</v>
      </c>
      <c r="C140" s="11" t="str">
        <f t="shared" si="4"/>
        <v>4</v>
      </c>
      <c r="D140" s="12"/>
      <c r="K140" s="14">
        <v>22</v>
      </c>
      <c r="L140" s="21">
        <v>4</v>
      </c>
      <c r="M140" s="11" t="str">
        <f t="shared" si="5"/>
        <v>4</v>
      </c>
      <c r="N140" s="12"/>
    </row>
    <row r="141" spans="1:17" x14ac:dyDescent="0.5">
      <c r="A141" s="14">
        <v>23</v>
      </c>
      <c r="B141" s="21">
        <v>1</v>
      </c>
      <c r="C141" s="11" t="str">
        <f t="shared" si="4"/>
        <v>1</v>
      </c>
      <c r="D141" s="12"/>
      <c r="K141" s="14">
        <v>23</v>
      </c>
      <c r="L141" s="21">
        <v>4</v>
      </c>
      <c r="M141" s="11" t="str">
        <f t="shared" si="5"/>
        <v>4</v>
      </c>
      <c r="N141" s="12"/>
    </row>
    <row r="142" spans="1:17" x14ac:dyDescent="0.5">
      <c r="A142" s="14">
        <v>24</v>
      </c>
      <c r="B142" s="21">
        <v>4</v>
      </c>
      <c r="C142" s="11" t="str">
        <f>IF(B142=1,"4",IF(B142=2,"3",IF(B142=3,"2",IF(B142=4,"1"))))</f>
        <v>1</v>
      </c>
      <c r="D142" s="12"/>
      <c r="E142" s="9">
        <v>2.1</v>
      </c>
      <c r="F142" s="9">
        <f>C137+C138+C139+C140+C141+C142</f>
        <v>17</v>
      </c>
      <c r="K142" s="14">
        <v>24</v>
      </c>
      <c r="L142" s="21">
        <v>2</v>
      </c>
      <c r="M142" s="11" t="str">
        <f>IF(L142=1,"4",IF(L142=2,"3",IF(L142=3,"2",IF(L142=4,"1"))))</f>
        <v>3</v>
      </c>
      <c r="N142" s="12"/>
      <c r="O142" s="9">
        <v>2.1</v>
      </c>
      <c r="P142" s="9">
        <f>M137+M138+M139+M140+M141+M142</f>
        <v>20</v>
      </c>
    </row>
    <row r="143" spans="1:17" x14ac:dyDescent="0.5">
      <c r="A143" s="14">
        <v>25</v>
      </c>
      <c r="B143" s="21">
        <v>4</v>
      </c>
      <c r="C143" s="11" t="str">
        <f t="shared" si="4"/>
        <v>4</v>
      </c>
      <c r="D143" s="12"/>
      <c r="K143" s="14">
        <v>25</v>
      </c>
      <c r="L143" s="21">
        <v>2</v>
      </c>
      <c r="M143" s="11" t="str">
        <f t="shared" si="5"/>
        <v>2</v>
      </c>
      <c r="N143" s="12"/>
    </row>
    <row r="144" spans="1:17" x14ac:dyDescent="0.5">
      <c r="A144" s="14">
        <v>26</v>
      </c>
      <c r="B144" s="21">
        <v>4</v>
      </c>
      <c r="C144" s="11" t="str">
        <f>IF(B144=1,"4",IF(B144=2,"3",IF(B144=3,"2",IF(B144=4,"1"))))</f>
        <v>1</v>
      </c>
      <c r="D144" s="12"/>
      <c r="K144" s="14">
        <v>26</v>
      </c>
      <c r="L144" s="21">
        <v>2</v>
      </c>
      <c r="M144" s="11" t="str">
        <f>IF(L144=1,"4",IF(L144=2,"3",IF(L144=3,"2",IF(L144=4,"1"))))</f>
        <v>3</v>
      </c>
      <c r="N144" s="12"/>
    </row>
    <row r="145" spans="1:17" x14ac:dyDescent="0.5">
      <c r="A145" s="14">
        <v>27</v>
      </c>
      <c r="B145" s="21">
        <v>1</v>
      </c>
      <c r="C145" s="11" t="str">
        <f>IF(B145=1,"4",IF(B145=2,"3",IF(B145=3,"2",IF(B145=4,"1"))))</f>
        <v>4</v>
      </c>
      <c r="D145" s="12"/>
      <c r="K145" s="14">
        <v>27</v>
      </c>
      <c r="L145" s="21">
        <v>3</v>
      </c>
      <c r="M145" s="11" t="str">
        <f>IF(L145=1,"4",IF(L145=2,"3",IF(L145=3,"2",IF(L145=4,"1"))))</f>
        <v>2</v>
      </c>
      <c r="N145" s="12"/>
    </row>
    <row r="146" spans="1:17" x14ac:dyDescent="0.5">
      <c r="A146" s="14">
        <v>28</v>
      </c>
      <c r="B146" s="21">
        <v>2</v>
      </c>
      <c r="C146" s="11" t="str">
        <f t="shared" si="4"/>
        <v>2</v>
      </c>
      <c r="D146" s="12"/>
      <c r="K146" s="14">
        <v>28</v>
      </c>
      <c r="L146" s="21">
        <v>3</v>
      </c>
      <c r="M146" s="11" t="str">
        <f t="shared" si="5"/>
        <v>3</v>
      </c>
      <c r="N146" s="12"/>
    </row>
    <row r="147" spans="1:17" x14ac:dyDescent="0.5">
      <c r="A147" s="14">
        <v>29</v>
      </c>
      <c r="B147" s="21">
        <v>3</v>
      </c>
      <c r="C147" s="11" t="str">
        <f>IF(B147=1,"4",IF(B147=2,"3",IF(B147=3,"2",IF(B147=4,"1"))))</f>
        <v>2</v>
      </c>
      <c r="D147" s="12"/>
      <c r="K147" s="14">
        <v>29</v>
      </c>
      <c r="L147" s="21">
        <v>4</v>
      </c>
      <c r="M147" s="11" t="str">
        <f>IF(L147=1,"4",IF(L147=2,"3",IF(L147=3,"2",IF(L147=4,"1"))))</f>
        <v>1</v>
      </c>
      <c r="N147" s="12"/>
    </row>
    <row r="148" spans="1:17" x14ac:dyDescent="0.5">
      <c r="A148" s="14">
        <v>30</v>
      </c>
      <c r="B148" s="21">
        <v>2</v>
      </c>
      <c r="C148" s="11" t="str">
        <f>IF(B148=1,"4",IF(B148=2,"3",IF(B148=3,"2",IF(B148=4,"1"))))</f>
        <v>3</v>
      </c>
      <c r="D148" s="12"/>
      <c r="E148" s="9">
        <v>2.2000000000000002</v>
      </c>
      <c r="F148" s="9">
        <f>C143+C144+C145+C146+C147+C148</f>
        <v>16</v>
      </c>
      <c r="K148" s="14">
        <v>30</v>
      </c>
      <c r="L148" s="21">
        <v>2</v>
      </c>
      <c r="M148" s="11" t="str">
        <f>IF(L148=1,"4",IF(L148=2,"3",IF(L148=3,"2",IF(L148=4,"1"))))</f>
        <v>3</v>
      </c>
      <c r="N148" s="12"/>
      <c r="O148" s="9">
        <v>2.2000000000000002</v>
      </c>
      <c r="P148" s="9">
        <f>M143+M144+M145+M146+M147+M148</f>
        <v>14</v>
      </c>
    </row>
    <row r="149" spans="1:17" x14ac:dyDescent="0.5">
      <c r="A149" s="14">
        <v>31</v>
      </c>
      <c r="B149" s="21">
        <v>2</v>
      </c>
      <c r="C149" s="11" t="str">
        <f t="shared" si="4"/>
        <v>2</v>
      </c>
      <c r="D149" s="12"/>
      <c r="K149" s="14">
        <v>31</v>
      </c>
      <c r="L149" s="21">
        <v>3</v>
      </c>
      <c r="M149" s="11" t="str">
        <f t="shared" si="5"/>
        <v>3</v>
      </c>
      <c r="N149" s="12"/>
    </row>
    <row r="150" spans="1:17" x14ac:dyDescent="0.5">
      <c r="A150" s="14">
        <v>32</v>
      </c>
      <c r="B150" s="21">
        <v>3</v>
      </c>
      <c r="C150" s="11" t="str">
        <f t="shared" si="4"/>
        <v>3</v>
      </c>
      <c r="D150" s="12"/>
      <c r="K150" s="14">
        <v>32</v>
      </c>
      <c r="L150" s="21">
        <v>4</v>
      </c>
      <c r="M150" s="11" t="str">
        <f t="shared" si="5"/>
        <v>4</v>
      </c>
      <c r="N150" s="12"/>
    </row>
    <row r="151" spans="1:17" x14ac:dyDescent="0.5">
      <c r="A151" s="14">
        <v>33</v>
      </c>
      <c r="B151" s="21">
        <v>1</v>
      </c>
      <c r="C151" s="11" t="str">
        <f>IF(B151=1,"4",IF(B151=2,"3",IF(B151=3,"2",IF(B151=4,"1"))))</f>
        <v>4</v>
      </c>
      <c r="D151" s="12"/>
      <c r="K151" s="14">
        <v>33</v>
      </c>
      <c r="L151" s="21">
        <v>2</v>
      </c>
      <c r="M151" s="11" t="str">
        <f>IF(L151=1,"4",IF(L151=2,"3",IF(L151=3,"2",IF(L151=4,"1"))))</f>
        <v>3</v>
      </c>
      <c r="N151" s="12"/>
    </row>
    <row r="152" spans="1:17" x14ac:dyDescent="0.5">
      <c r="A152" s="14">
        <v>34</v>
      </c>
      <c r="B152" s="21">
        <v>4</v>
      </c>
      <c r="C152" s="11" t="str">
        <f t="shared" si="4"/>
        <v>4</v>
      </c>
      <c r="D152" s="12"/>
      <c r="K152" s="14">
        <v>34</v>
      </c>
      <c r="L152" s="21">
        <v>2</v>
      </c>
      <c r="M152" s="11" t="str">
        <f t="shared" si="5"/>
        <v>2</v>
      </c>
      <c r="N152" s="12"/>
    </row>
    <row r="153" spans="1:17" x14ac:dyDescent="0.5">
      <c r="A153" s="14">
        <v>35</v>
      </c>
      <c r="B153" s="21">
        <v>2</v>
      </c>
      <c r="C153" s="11" t="str">
        <f>IF(B153=1,"4",IF(B153=2,"3",IF(B153=3,"2",IF(B153=4,"1"))))</f>
        <v>3</v>
      </c>
      <c r="D153" s="12"/>
      <c r="K153" s="14">
        <v>35</v>
      </c>
      <c r="L153" s="21">
        <v>2</v>
      </c>
      <c r="M153" s="11" t="str">
        <f>IF(L153=1,"4",IF(L153=2,"3",IF(L153=3,"2",IF(L153=4,"1"))))</f>
        <v>3</v>
      </c>
      <c r="N153" s="12"/>
    </row>
    <row r="154" spans="1:17" x14ac:dyDescent="0.5">
      <c r="A154" s="14">
        <v>36</v>
      </c>
      <c r="B154" s="21">
        <v>4</v>
      </c>
      <c r="C154" s="11" t="str">
        <f t="shared" si="4"/>
        <v>4</v>
      </c>
      <c r="D154" s="12"/>
      <c r="E154" s="9">
        <v>2.2999999999999998</v>
      </c>
      <c r="F154" s="9">
        <f>C149+C150+C151+C152+C153+C154</f>
        <v>20</v>
      </c>
      <c r="G154" s="13">
        <f>F142+F148+F154</f>
        <v>53</v>
      </c>
      <c r="K154" s="14">
        <v>36</v>
      </c>
      <c r="L154" s="21">
        <v>1</v>
      </c>
      <c r="M154" s="11" t="str">
        <f t="shared" si="5"/>
        <v>1</v>
      </c>
      <c r="N154" s="12"/>
      <c r="O154" s="9">
        <v>2.2999999999999998</v>
      </c>
      <c r="P154" s="9">
        <f>M149+M150+M151+M152+M153+M154</f>
        <v>16</v>
      </c>
      <c r="Q154" s="13">
        <f>P142+P148+P154</f>
        <v>50</v>
      </c>
    </row>
    <row r="155" spans="1:17" x14ac:dyDescent="0.5">
      <c r="A155" s="14">
        <v>37</v>
      </c>
      <c r="B155" s="21">
        <v>2</v>
      </c>
      <c r="C155" s="11" t="str">
        <f>IF(B155=1,"4",IF(B155=2,"3",IF(B155=3,"2",IF(B155=4,"1"))))</f>
        <v>3</v>
      </c>
      <c r="D155" s="12"/>
      <c r="K155" s="14">
        <v>37</v>
      </c>
      <c r="L155" s="21">
        <v>1</v>
      </c>
      <c r="M155" s="11" t="str">
        <f>IF(L155=1,"4",IF(L155=2,"3",IF(L155=3,"2",IF(L155=4,"1"))))</f>
        <v>4</v>
      </c>
      <c r="N155" s="12"/>
    </row>
    <row r="156" spans="1:17" x14ac:dyDescent="0.5">
      <c r="A156" s="14">
        <v>38</v>
      </c>
      <c r="B156" s="21">
        <v>4</v>
      </c>
      <c r="C156" s="11" t="str">
        <f t="shared" si="4"/>
        <v>4</v>
      </c>
      <c r="D156" s="12"/>
      <c r="K156" s="14">
        <v>38</v>
      </c>
      <c r="L156" s="21">
        <v>2</v>
      </c>
      <c r="M156" s="11" t="str">
        <f t="shared" si="5"/>
        <v>2</v>
      </c>
      <c r="N156" s="12"/>
    </row>
    <row r="157" spans="1:17" x14ac:dyDescent="0.5">
      <c r="A157" s="14">
        <v>39</v>
      </c>
      <c r="B157" s="21">
        <v>4</v>
      </c>
      <c r="C157" s="11" t="str">
        <f t="shared" si="4"/>
        <v>4</v>
      </c>
      <c r="D157" s="12"/>
      <c r="K157" s="14">
        <v>39</v>
      </c>
      <c r="L157" s="21">
        <v>3</v>
      </c>
      <c r="M157" s="11" t="str">
        <f t="shared" si="5"/>
        <v>3</v>
      </c>
      <c r="N157" s="12"/>
    </row>
    <row r="158" spans="1:17" x14ac:dyDescent="0.5">
      <c r="A158" s="14">
        <v>40</v>
      </c>
      <c r="B158" s="21">
        <v>2</v>
      </c>
      <c r="C158" s="11" t="str">
        <f>IF(B158=1,"4",IF(B158=2,"3",IF(B158=3,"2",IF(B158=4,"1"))))</f>
        <v>3</v>
      </c>
      <c r="D158" s="12"/>
      <c r="E158" s="9">
        <v>3.1</v>
      </c>
      <c r="F158" s="9">
        <f>C155+C156+C157+C158</f>
        <v>14</v>
      </c>
      <c r="K158" s="14">
        <v>40</v>
      </c>
      <c r="L158" s="21">
        <v>2</v>
      </c>
      <c r="M158" s="11" t="str">
        <f>IF(L158=1,"4",IF(L158=2,"3",IF(L158=3,"2",IF(L158=4,"1"))))</f>
        <v>3</v>
      </c>
      <c r="N158" s="12"/>
      <c r="O158" s="9">
        <v>3.1</v>
      </c>
      <c r="P158" s="9">
        <f>M155+M156+M157+M158</f>
        <v>12</v>
      </c>
    </row>
    <row r="159" spans="1:17" x14ac:dyDescent="0.5">
      <c r="A159" s="14">
        <v>41</v>
      </c>
      <c r="B159" s="21">
        <v>4</v>
      </c>
      <c r="C159" s="11" t="str">
        <f t="shared" si="4"/>
        <v>4</v>
      </c>
      <c r="D159" s="12"/>
      <c r="K159" s="14">
        <v>41</v>
      </c>
      <c r="L159" s="21">
        <v>2</v>
      </c>
      <c r="M159" s="11" t="str">
        <f t="shared" si="5"/>
        <v>2</v>
      </c>
      <c r="N159" s="12"/>
    </row>
    <row r="160" spans="1:17" x14ac:dyDescent="0.5">
      <c r="A160" s="14">
        <v>42</v>
      </c>
      <c r="B160" s="21">
        <v>4</v>
      </c>
      <c r="C160" s="11" t="str">
        <f t="shared" si="4"/>
        <v>4</v>
      </c>
      <c r="D160" s="12"/>
      <c r="K160" s="14">
        <v>42</v>
      </c>
      <c r="L160" s="21">
        <v>2</v>
      </c>
      <c r="M160" s="11" t="str">
        <f t="shared" si="5"/>
        <v>2</v>
      </c>
      <c r="N160" s="12"/>
    </row>
    <row r="161" spans="1:18" x14ac:dyDescent="0.5">
      <c r="A161" s="14">
        <v>43</v>
      </c>
      <c r="B161" s="21">
        <v>4</v>
      </c>
      <c r="C161" s="11" t="str">
        <f t="shared" si="4"/>
        <v>4</v>
      </c>
      <c r="D161" s="12"/>
      <c r="K161" s="14">
        <v>43</v>
      </c>
      <c r="L161" s="21">
        <v>2</v>
      </c>
      <c r="M161" s="11" t="str">
        <f t="shared" si="5"/>
        <v>2</v>
      </c>
      <c r="N161" s="12"/>
    </row>
    <row r="162" spans="1:18" x14ac:dyDescent="0.5">
      <c r="A162" s="14">
        <v>44</v>
      </c>
      <c r="B162" s="21">
        <v>4</v>
      </c>
      <c r="C162" s="11" t="str">
        <f t="shared" si="4"/>
        <v>4</v>
      </c>
      <c r="D162" s="12"/>
      <c r="K162" s="14">
        <v>44</v>
      </c>
      <c r="L162" s="21">
        <v>3</v>
      </c>
      <c r="M162" s="11" t="str">
        <f t="shared" si="5"/>
        <v>3</v>
      </c>
      <c r="N162" s="12"/>
    </row>
    <row r="163" spans="1:18" x14ac:dyDescent="0.5">
      <c r="A163" s="14">
        <v>45</v>
      </c>
      <c r="B163" s="21">
        <v>2</v>
      </c>
      <c r="C163" s="11" t="str">
        <f>IF(B163=1,"4",IF(B163=2,"3",IF(B163=3,"2",IF(B163=4,"1"))))</f>
        <v>3</v>
      </c>
      <c r="D163" s="12"/>
      <c r="K163" s="14">
        <v>45</v>
      </c>
      <c r="L163" s="21">
        <v>3</v>
      </c>
      <c r="M163" s="11" t="str">
        <f>IF(L163=1,"4",IF(L163=2,"3",IF(L163=3,"2",IF(L163=4,"1"))))</f>
        <v>2</v>
      </c>
      <c r="N163" s="12"/>
    </row>
    <row r="164" spans="1:18" x14ac:dyDescent="0.5">
      <c r="A164" s="14">
        <v>46</v>
      </c>
      <c r="B164" s="21">
        <v>2</v>
      </c>
      <c r="C164" s="11" t="str">
        <f t="shared" si="4"/>
        <v>2</v>
      </c>
      <c r="D164" s="12"/>
      <c r="E164" s="9">
        <v>3.2</v>
      </c>
      <c r="F164" s="9">
        <f>C159+C160+C161+C162+C163+C164</f>
        <v>21</v>
      </c>
      <c r="K164" s="14">
        <v>46</v>
      </c>
      <c r="L164" s="21">
        <v>4</v>
      </c>
      <c r="M164" s="11" t="str">
        <f t="shared" si="5"/>
        <v>4</v>
      </c>
      <c r="N164" s="12"/>
      <c r="O164" s="9">
        <v>3.2</v>
      </c>
      <c r="P164" s="9">
        <f>M159+M160+M161+M162+M163+M164</f>
        <v>15</v>
      </c>
    </row>
    <row r="165" spans="1:18" x14ac:dyDescent="0.5">
      <c r="A165" s="14">
        <v>47</v>
      </c>
      <c r="B165" s="21">
        <v>1</v>
      </c>
      <c r="C165" s="11" t="str">
        <f>IF(B165=1,"4",IF(B165=2,"3",IF(B165=3,"2",IF(B165=4,"1"))))</f>
        <v>4</v>
      </c>
      <c r="D165" s="12"/>
      <c r="K165" s="14">
        <v>47</v>
      </c>
      <c r="L165" s="21">
        <v>1</v>
      </c>
      <c r="M165" s="11" t="str">
        <f>IF(L165=1,"4",IF(L165=2,"3",IF(L165=3,"2",IF(L165=4,"1"))))</f>
        <v>4</v>
      </c>
      <c r="N165" s="12"/>
    </row>
    <row r="166" spans="1:18" x14ac:dyDescent="0.5">
      <c r="A166" s="14">
        <v>48</v>
      </c>
      <c r="B166" s="21">
        <v>4</v>
      </c>
      <c r="C166" s="11" t="str">
        <f t="shared" si="4"/>
        <v>4</v>
      </c>
      <c r="D166" s="12"/>
      <c r="K166" s="14">
        <v>48</v>
      </c>
      <c r="L166" s="21">
        <v>3</v>
      </c>
      <c r="M166" s="11" t="str">
        <f t="shared" si="5"/>
        <v>3</v>
      </c>
      <c r="N166" s="12"/>
    </row>
    <row r="167" spans="1:18" x14ac:dyDescent="0.5">
      <c r="A167" s="14">
        <v>49</v>
      </c>
      <c r="B167" s="21">
        <v>4</v>
      </c>
      <c r="C167" s="11" t="str">
        <f t="shared" si="4"/>
        <v>4</v>
      </c>
      <c r="D167" s="12"/>
      <c r="K167" s="14">
        <v>49</v>
      </c>
      <c r="L167" s="21">
        <v>4</v>
      </c>
      <c r="M167" s="11" t="str">
        <f t="shared" si="5"/>
        <v>4</v>
      </c>
      <c r="N167" s="12"/>
    </row>
    <row r="168" spans="1:18" x14ac:dyDescent="0.5">
      <c r="A168" s="14">
        <v>50</v>
      </c>
      <c r="B168" s="21">
        <v>4</v>
      </c>
      <c r="C168" s="11" t="str">
        <f t="shared" si="4"/>
        <v>4</v>
      </c>
      <c r="D168" s="12"/>
      <c r="K168" s="14">
        <v>50</v>
      </c>
      <c r="L168" s="21">
        <v>4</v>
      </c>
      <c r="M168" s="11" t="str">
        <f t="shared" si="5"/>
        <v>4</v>
      </c>
      <c r="N168" s="12"/>
    </row>
    <row r="169" spans="1:18" x14ac:dyDescent="0.5">
      <c r="A169" s="14">
        <v>51</v>
      </c>
      <c r="B169" s="21">
        <v>1</v>
      </c>
      <c r="C169" s="11" t="str">
        <f>IF(B169=1,"4",IF(B169=2,"3",IF(B169=3,"2",IF(B169=4,"1"))))</f>
        <v>4</v>
      </c>
      <c r="D169" s="12"/>
      <c r="K169" s="14">
        <v>51</v>
      </c>
      <c r="L169" s="21">
        <v>1</v>
      </c>
      <c r="M169" s="11" t="str">
        <f>IF(L169=1,"4",IF(L169=2,"3",IF(L169=3,"2",IF(L169=4,"1"))))</f>
        <v>4</v>
      </c>
      <c r="N169" s="12"/>
    </row>
    <row r="170" spans="1:18" x14ac:dyDescent="0.5">
      <c r="A170" s="14">
        <v>52</v>
      </c>
      <c r="B170" s="21">
        <v>1</v>
      </c>
      <c r="C170" s="11" t="str">
        <f>IF(B170=1,"4",IF(B170=2,"3",IF(B170=3,"2",IF(B170=4,"1"))))</f>
        <v>4</v>
      </c>
      <c r="D170" s="12"/>
      <c r="E170" s="9">
        <v>3.3</v>
      </c>
      <c r="F170" s="9">
        <f>C165+C166+C167+C168+C169+C170</f>
        <v>24</v>
      </c>
      <c r="G170" s="13">
        <f>F158+F164+F170</f>
        <v>59</v>
      </c>
      <c r="H170" s="13">
        <f>G136+G154+G170</f>
        <v>175</v>
      </c>
      <c r="K170" s="14">
        <v>52</v>
      </c>
      <c r="L170" s="21">
        <v>2</v>
      </c>
      <c r="M170" s="11" t="str">
        <f>IF(L170=1,"4",IF(L170=2,"3",IF(L170=3,"2",IF(L170=4,"1"))))</f>
        <v>3</v>
      </c>
      <c r="N170" s="12"/>
      <c r="O170" s="9">
        <v>3.3</v>
      </c>
      <c r="P170" s="9">
        <f>M165+M166+M167+M168+M169+M170</f>
        <v>22</v>
      </c>
      <c r="Q170" s="13">
        <f>P158+P164+P170</f>
        <v>49</v>
      </c>
      <c r="R170" s="13">
        <f>Q136+Q154+Q170</f>
        <v>158</v>
      </c>
    </row>
    <row r="172" spans="1:18" s="15" customFormat="1" x14ac:dyDescent="0.5">
      <c r="A172" s="16" t="s">
        <v>59</v>
      </c>
      <c r="B172" s="13"/>
      <c r="C172" s="13"/>
      <c r="D172" s="13"/>
      <c r="E172" s="13"/>
      <c r="F172" s="13">
        <v>2562</v>
      </c>
      <c r="G172" s="13"/>
      <c r="H172" s="13"/>
      <c r="K172" s="16" t="s">
        <v>59</v>
      </c>
      <c r="L172" s="13"/>
      <c r="M172" s="13"/>
      <c r="N172" s="13"/>
      <c r="O172" s="13"/>
      <c r="P172" s="13">
        <v>2562</v>
      </c>
      <c r="Q172" s="13"/>
      <c r="R172" s="13"/>
    </row>
    <row r="173" spans="1:18" s="15" customFormat="1" x14ac:dyDescent="0.5">
      <c r="A173" s="40" t="s">
        <v>82</v>
      </c>
      <c r="B173" s="19"/>
      <c r="C173" s="19"/>
      <c r="D173" s="13" t="s">
        <v>12</v>
      </c>
      <c r="E173" s="13"/>
      <c r="F173" s="42" t="s">
        <v>83</v>
      </c>
      <c r="G173" s="13"/>
      <c r="H173" s="13"/>
      <c r="K173" s="40" t="s">
        <v>129</v>
      </c>
      <c r="L173" s="19"/>
      <c r="M173" s="19"/>
      <c r="N173" s="13" t="s">
        <v>33</v>
      </c>
      <c r="O173" s="13"/>
      <c r="P173" s="42" t="s">
        <v>130</v>
      </c>
      <c r="Q173" s="13"/>
      <c r="R173" s="13"/>
    </row>
    <row r="174" spans="1:18" s="15" customFormat="1" ht="14.25" customHeight="1" x14ac:dyDescent="0.5">
      <c r="A174" s="16"/>
      <c r="B174" s="13"/>
      <c r="C174" s="13"/>
      <c r="D174" s="13"/>
      <c r="E174" s="13"/>
      <c r="F174" s="13"/>
      <c r="G174" s="13"/>
      <c r="H174" s="13"/>
      <c r="K174" s="16"/>
      <c r="L174" s="13"/>
      <c r="M174" s="13"/>
      <c r="N174" s="13"/>
      <c r="O174" s="13"/>
      <c r="P174" s="13"/>
      <c r="Q174" s="13"/>
      <c r="R174" s="13"/>
    </row>
    <row r="175" spans="1:18" x14ac:dyDescent="0.5">
      <c r="A175" s="13" t="s">
        <v>3</v>
      </c>
      <c r="B175" s="55" t="s">
        <v>4</v>
      </c>
      <c r="C175" s="8" t="s">
        <v>5</v>
      </c>
      <c r="D175" s="8"/>
      <c r="K175" s="13" t="s">
        <v>3</v>
      </c>
      <c r="L175" s="55" t="s">
        <v>4</v>
      </c>
      <c r="M175" s="8" t="s">
        <v>5</v>
      </c>
      <c r="N175" s="8"/>
    </row>
    <row r="176" spans="1:18" x14ac:dyDescent="0.5">
      <c r="A176" s="14">
        <v>1</v>
      </c>
      <c r="B176" s="21">
        <v>2</v>
      </c>
      <c r="C176" s="11" t="str">
        <f>IF(B176=1,"1",IF(B176=2,"2",IF(B176=3,"3",IF(B176=4,"4"))))</f>
        <v>2</v>
      </c>
      <c r="D176" s="12"/>
      <c r="K176" s="14">
        <v>1</v>
      </c>
      <c r="L176" s="21">
        <v>3</v>
      </c>
      <c r="M176" s="11" t="str">
        <f>IF(L176=1,"1",IF(L176=2,"2",IF(L176=3,"3",IF(L176=4,"4"))))</f>
        <v>3</v>
      </c>
      <c r="N176" s="12"/>
    </row>
    <row r="177" spans="1:16" x14ac:dyDescent="0.5">
      <c r="A177" s="14">
        <v>2</v>
      </c>
      <c r="B177" s="21">
        <v>2</v>
      </c>
      <c r="C177" s="11" t="str">
        <f>IF(B177=1,"4",IF(B177=2,"3",IF(B177=3,"2",IF(B177=4,"1"))))</f>
        <v>3</v>
      </c>
      <c r="D177" s="12"/>
      <c r="K177" s="14">
        <v>2</v>
      </c>
      <c r="L177" s="21">
        <v>1</v>
      </c>
      <c r="M177" s="11" t="str">
        <f>IF(L177=1,"4",IF(L177=2,"3",IF(L177=3,"2",IF(L177=4,"1"))))</f>
        <v>4</v>
      </c>
      <c r="N177" s="12"/>
    </row>
    <row r="178" spans="1:16" x14ac:dyDescent="0.5">
      <c r="A178" s="14">
        <v>3</v>
      </c>
      <c r="B178" s="21">
        <v>3</v>
      </c>
      <c r="C178" s="11" t="str">
        <f>IF(B178=1,"4",IF(B178=2,"3",IF(B178=3,"2",IF(B178=4,"1"))))</f>
        <v>2</v>
      </c>
      <c r="D178" s="12"/>
      <c r="K178" s="14">
        <v>3</v>
      </c>
      <c r="L178" s="21">
        <v>2</v>
      </c>
      <c r="M178" s="11" t="str">
        <f>IF(L178=1,"4",IF(L178=2,"3",IF(L178=3,"2",IF(L178=4,"1"))))</f>
        <v>3</v>
      </c>
      <c r="N178" s="12"/>
    </row>
    <row r="179" spans="1:16" x14ac:dyDescent="0.5">
      <c r="A179" s="14">
        <v>4</v>
      </c>
      <c r="B179" s="21">
        <v>4</v>
      </c>
      <c r="C179" s="11" t="str">
        <f t="shared" ref="C179:C225" si="6">IF(B179=1,"1",IF(B179=2,"2",IF(B179=3,"3",IF(B179=4,"4"))))</f>
        <v>4</v>
      </c>
      <c r="D179" s="12"/>
      <c r="K179" s="14">
        <v>4</v>
      </c>
      <c r="L179" s="21">
        <v>2</v>
      </c>
      <c r="M179" s="11" t="str">
        <f t="shared" ref="M179:M225" si="7">IF(L179=1,"1",IF(L179=2,"2",IF(L179=3,"3",IF(L179=4,"4"))))</f>
        <v>2</v>
      </c>
      <c r="N179" s="12"/>
    </row>
    <row r="180" spans="1:16" x14ac:dyDescent="0.5">
      <c r="A180" s="14">
        <v>5</v>
      </c>
      <c r="B180" s="21">
        <v>2</v>
      </c>
      <c r="C180" s="11" t="str">
        <f>IF(B180=1,"4",IF(B180=2,"3",IF(B180=3,"2",IF(B180=4,"1"))))</f>
        <v>3</v>
      </c>
      <c r="D180" s="12"/>
      <c r="K180" s="14">
        <v>5</v>
      </c>
      <c r="L180" s="21">
        <v>3</v>
      </c>
      <c r="M180" s="11" t="str">
        <f>IF(L180=1,"4",IF(L180=2,"3",IF(L180=3,"2",IF(L180=4,"1"))))</f>
        <v>2</v>
      </c>
      <c r="N180" s="12"/>
    </row>
    <row r="181" spans="1:16" x14ac:dyDescent="0.5">
      <c r="A181" s="14">
        <v>6</v>
      </c>
      <c r="B181" s="21">
        <v>3</v>
      </c>
      <c r="C181" s="11" t="str">
        <f t="shared" si="6"/>
        <v>3</v>
      </c>
      <c r="D181" s="12"/>
      <c r="E181" s="9">
        <v>1.1000000000000001</v>
      </c>
      <c r="F181" s="9">
        <f>C176+C177+C178+C179+C180+C181</f>
        <v>17</v>
      </c>
      <c r="K181" s="14">
        <v>6</v>
      </c>
      <c r="L181" s="21">
        <v>3</v>
      </c>
      <c r="M181" s="11" t="str">
        <f t="shared" si="7"/>
        <v>3</v>
      </c>
      <c r="N181" s="12"/>
      <c r="O181" s="9">
        <v>1.1000000000000001</v>
      </c>
      <c r="P181" s="9">
        <f>M176+M177+M178+M179+M180+M181</f>
        <v>17</v>
      </c>
    </row>
    <row r="182" spans="1:16" x14ac:dyDescent="0.5">
      <c r="A182" s="14">
        <v>7</v>
      </c>
      <c r="B182" s="21">
        <v>3</v>
      </c>
      <c r="C182" s="11" t="str">
        <f t="shared" si="6"/>
        <v>3</v>
      </c>
      <c r="D182" s="12"/>
      <c r="K182" s="14">
        <v>7</v>
      </c>
      <c r="L182" s="21">
        <v>2</v>
      </c>
      <c r="M182" s="11" t="str">
        <f t="shared" si="7"/>
        <v>2</v>
      </c>
      <c r="N182" s="12"/>
    </row>
    <row r="183" spans="1:16" x14ac:dyDescent="0.5">
      <c r="A183" s="14">
        <v>8</v>
      </c>
      <c r="B183" s="21">
        <v>2</v>
      </c>
      <c r="C183" s="11" t="str">
        <f>IF(B183=1,"4",IF(B183=2,"3",IF(B183=3,"2",IF(B183=4,"1"))))</f>
        <v>3</v>
      </c>
      <c r="D183" s="12"/>
      <c r="K183" s="14">
        <v>8</v>
      </c>
      <c r="L183" s="21">
        <v>1</v>
      </c>
      <c r="M183" s="11" t="str">
        <f>IF(L183=1,"4",IF(L183=2,"3",IF(L183=3,"2",IF(L183=4,"1"))))</f>
        <v>4</v>
      </c>
      <c r="N183" s="12"/>
    </row>
    <row r="184" spans="1:16" x14ac:dyDescent="0.5">
      <c r="A184" s="14">
        <v>9</v>
      </c>
      <c r="B184" s="21">
        <v>1</v>
      </c>
      <c r="C184" s="11" t="str">
        <f>IF(B184=1,"4",IF(B184=2,"3",IF(B184=3,"2",IF(B184=4,"1"))))</f>
        <v>4</v>
      </c>
      <c r="D184" s="12"/>
      <c r="K184" s="14">
        <v>9</v>
      </c>
      <c r="L184" s="21">
        <v>1</v>
      </c>
      <c r="M184" s="11" t="str">
        <f>IF(L184=1,"4",IF(L184=2,"3",IF(L184=3,"2",IF(L184=4,"1"))))</f>
        <v>4</v>
      </c>
      <c r="N184" s="12"/>
    </row>
    <row r="185" spans="1:16" x14ac:dyDescent="0.5">
      <c r="A185" s="14">
        <v>10</v>
      </c>
      <c r="B185" s="21">
        <v>2</v>
      </c>
      <c r="C185" s="11" t="str">
        <f t="shared" si="6"/>
        <v>2</v>
      </c>
      <c r="D185" s="12"/>
      <c r="K185" s="14">
        <v>10</v>
      </c>
      <c r="L185" s="21">
        <v>3</v>
      </c>
      <c r="M185" s="11" t="str">
        <f t="shared" si="7"/>
        <v>3</v>
      </c>
      <c r="N185" s="12"/>
    </row>
    <row r="186" spans="1:16" x14ac:dyDescent="0.5">
      <c r="A186" s="14">
        <v>11</v>
      </c>
      <c r="B186" s="21">
        <v>1</v>
      </c>
      <c r="C186" s="11" t="str">
        <f>IF(B186=1,"4",IF(B186=2,"3",IF(B186=3,"2",IF(B186=4,"1"))))</f>
        <v>4</v>
      </c>
      <c r="D186" s="12"/>
      <c r="K186" s="14">
        <v>11</v>
      </c>
      <c r="L186" s="21">
        <v>1</v>
      </c>
      <c r="M186" s="11" t="str">
        <f>IF(L186=1,"4",IF(L186=2,"3",IF(L186=3,"2",IF(L186=4,"1"))))</f>
        <v>4</v>
      </c>
      <c r="N186" s="12"/>
    </row>
    <row r="187" spans="1:16" x14ac:dyDescent="0.5">
      <c r="A187" s="14">
        <v>12</v>
      </c>
      <c r="B187" s="21">
        <v>3</v>
      </c>
      <c r="C187" s="11" t="str">
        <f t="shared" si="6"/>
        <v>3</v>
      </c>
      <c r="D187" s="12"/>
      <c r="E187" s="9">
        <v>1.2</v>
      </c>
      <c r="F187" s="9">
        <f>C182+C183+C184+C185+C186+C187</f>
        <v>19</v>
      </c>
      <c r="K187" s="14">
        <v>12</v>
      </c>
      <c r="L187" s="21">
        <v>2</v>
      </c>
      <c r="M187" s="11" t="str">
        <f t="shared" si="7"/>
        <v>2</v>
      </c>
      <c r="N187" s="12"/>
      <c r="O187" s="9">
        <v>1.2</v>
      </c>
      <c r="P187" s="9">
        <f>M182+M183+M184+M185+M186+M187</f>
        <v>19</v>
      </c>
    </row>
    <row r="188" spans="1:16" x14ac:dyDescent="0.5">
      <c r="A188" s="14">
        <v>13</v>
      </c>
      <c r="B188" s="21">
        <v>1</v>
      </c>
      <c r="C188" s="11" t="str">
        <f>IF(B188=1,"4",IF(B188=2,"3",IF(B188=3,"2",IF(B188=4,"1"))))</f>
        <v>4</v>
      </c>
      <c r="D188" s="12"/>
      <c r="K188" s="14">
        <v>13</v>
      </c>
      <c r="L188" s="21">
        <v>2</v>
      </c>
      <c r="M188" s="11" t="str">
        <f>IF(L188=1,"4",IF(L188=2,"3",IF(L188=3,"2",IF(L188=4,"1"))))</f>
        <v>3</v>
      </c>
      <c r="N188" s="12"/>
    </row>
    <row r="189" spans="1:16" x14ac:dyDescent="0.5">
      <c r="A189" s="14">
        <v>14</v>
      </c>
      <c r="B189" s="21">
        <v>4</v>
      </c>
      <c r="C189" s="11" t="str">
        <f t="shared" si="6"/>
        <v>4</v>
      </c>
      <c r="D189" s="12"/>
      <c r="K189" s="14">
        <v>14</v>
      </c>
      <c r="L189" s="21">
        <v>2</v>
      </c>
      <c r="M189" s="11" t="str">
        <f t="shared" si="7"/>
        <v>2</v>
      </c>
      <c r="N189" s="12"/>
    </row>
    <row r="190" spans="1:16" x14ac:dyDescent="0.5">
      <c r="A190" s="14">
        <v>15</v>
      </c>
      <c r="B190" s="21">
        <v>3</v>
      </c>
      <c r="C190" s="11" t="str">
        <f t="shared" si="6"/>
        <v>3</v>
      </c>
      <c r="D190" s="12"/>
      <c r="K190" s="14">
        <v>15</v>
      </c>
      <c r="L190" s="21">
        <v>2</v>
      </c>
      <c r="M190" s="11" t="str">
        <f t="shared" si="7"/>
        <v>2</v>
      </c>
      <c r="N190" s="12"/>
    </row>
    <row r="191" spans="1:16" x14ac:dyDescent="0.5">
      <c r="A191" s="14">
        <v>16</v>
      </c>
      <c r="B191" s="21">
        <v>3</v>
      </c>
      <c r="C191" s="11" t="str">
        <f>IF(B191=1,"4",IF(B191=2,"3",IF(B191=3,"2",IF(B191=4,"1"))))</f>
        <v>2</v>
      </c>
      <c r="D191" s="12"/>
      <c r="K191" s="14">
        <v>16</v>
      </c>
      <c r="L191" s="21">
        <v>2</v>
      </c>
      <c r="M191" s="11" t="str">
        <f>IF(L191=1,"4",IF(L191=2,"3",IF(L191=3,"2",IF(L191=4,"1"))))</f>
        <v>3</v>
      </c>
      <c r="N191" s="12"/>
    </row>
    <row r="192" spans="1:16" x14ac:dyDescent="0.5">
      <c r="A192" s="14">
        <v>17</v>
      </c>
      <c r="B192" s="21">
        <v>2</v>
      </c>
      <c r="C192" s="11" t="str">
        <f t="shared" si="6"/>
        <v>2</v>
      </c>
      <c r="D192" s="12"/>
      <c r="K192" s="14">
        <v>17</v>
      </c>
      <c r="L192" s="21">
        <v>2</v>
      </c>
      <c r="M192" s="11" t="str">
        <f t="shared" si="7"/>
        <v>2</v>
      </c>
      <c r="N192" s="12"/>
    </row>
    <row r="193" spans="1:17" x14ac:dyDescent="0.5">
      <c r="A193" s="14">
        <v>18</v>
      </c>
      <c r="B193" s="21">
        <v>2</v>
      </c>
      <c r="C193" s="11" t="str">
        <f>IF(B193=1,"4",IF(B193=2,"3",IF(B193=3,"2",IF(B193=4,"1"))))</f>
        <v>3</v>
      </c>
      <c r="D193" s="12"/>
      <c r="E193" s="9">
        <v>1.3</v>
      </c>
      <c r="F193" s="9">
        <f>C188+C189+C190+C191+C192+C193</f>
        <v>18</v>
      </c>
      <c r="G193" s="13">
        <f>F181+F187+F193</f>
        <v>54</v>
      </c>
      <c r="K193" s="14">
        <v>18</v>
      </c>
      <c r="L193" s="21">
        <v>2</v>
      </c>
      <c r="M193" s="11" t="str">
        <f>IF(L193=1,"4",IF(L193=2,"3",IF(L193=3,"2",IF(L193=4,"1"))))</f>
        <v>3</v>
      </c>
      <c r="N193" s="12"/>
      <c r="O193" s="9">
        <v>1.3</v>
      </c>
      <c r="P193" s="9">
        <f>M188+M189+M190+M191+M192+M193</f>
        <v>15</v>
      </c>
      <c r="Q193" s="13">
        <f>P181+P187+P193</f>
        <v>51</v>
      </c>
    </row>
    <row r="194" spans="1:17" x14ac:dyDescent="0.5">
      <c r="A194" s="14">
        <v>19</v>
      </c>
      <c r="B194" s="21">
        <v>1</v>
      </c>
      <c r="C194" s="11" t="str">
        <f>IF(B194=1,"4",IF(B194=2,"3",IF(B194=3,"2",IF(B194=4,"1"))))</f>
        <v>4</v>
      </c>
      <c r="D194" s="12"/>
      <c r="K194" s="14">
        <v>19</v>
      </c>
      <c r="L194" s="21">
        <v>1</v>
      </c>
      <c r="M194" s="11" t="str">
        <f>IF(L194=1,"4",IF(L194=2,"3",IF(L194=3,"2",IF(L194=4,"1"))))</f>
        <v>4</v>
      </c>
      <c r="N194" s="12"/>
    </row>
    <row r="195" spans="1:17" x14ac:dyDescent="0.5">
      <c r="A195" s="14">
        <v>20</v>
      </c>
      <c r="B195" s="21">
        <v>1</v>
      </c>
      <c r="C195" s="11" t="str">
        <f t="shared" si="6"/>
        <v>1</v>
      </c>
      <c r="D195" s="12"/>
      <c r="K195" s="14">
        <v>20</v>
      </c>
      <c r="L195" s="21">
        <v>3</v>
      </c>
      <c r="M195" s="11" t="str">
        <f t="shared" si="7"/>
        <v>3</v>
      </c>
      <c r="N195" s="12"/>
    </row>
    <row r="196" spans="1:17" x14ac:dyDescent="0.5">
      <c r="A196" s="14">
        <v>21</v>
      </c>
      <c r="B196" s="21">
        <v>2</v>
      </c>
      <c r="C196" s="11" t="str">
        <f>IF(B196=1,"4",IF(B196=2,"3",IF(B196=3,"2",IF(B196=4,"1"))))</f>
        <v>3</v>
      </c>
      <c r="D196" s="12"/>
      <c r="K196" s="14">
        <v>21</v>
      </c>
      <c r="L196" s="21">
        <v>3</v>
      </c>
      <c r="M196" s="11" t="str">
        <f>IF(L196=1,"4",IF(L196=2,"3",IF(L196=3,"2",IF(L196=4,"1"))))</f>
        <v>2</v>
      </c>
      <c r="N196" s="12"/>
    </row>
    <row r="197" spans="1:17" x14ac:dyDescent="0.5">
      <c r="A197" s="14">
        <v>22</v>
      </c>
      <c r="B197" s="21">
        <v>1</v>
      </c>
      <c r="C197" s="11" t="str">
        <f t="shared" si="6"/>
        <v>1</v>
      </c>
      <c r="D197" s="12"/>
      <c r="K197" s="14">
        <v>22</v>
      </c>
      <c r="L197" s="21">
        <v>4</v>
      </c>
      <c r="M197" s="11" t="str">
        <f t="shared" si="7"/>
        <v>4</v>
      </c>
      <c r="N197" s="12"/>
    </row>
    <row r="198" spans="1:17" x14ac:dyDescent="0.5">
      <c r="A198" s="14">
        <v>23</v>
      </c>
      <c r="B198" s="21">
        <v>3</v>
      </c>
      <c r="C198" s="11" t="str">
        <f t="shared" si="6"/>
        <v>3</v>
      </c>
      <c r="D198" s="12"/>
      <c r="K198" s="14">
        <v>23</v>
      </c>
      <c r="L198" s="21">
        <v>3</v>
      </c>
      <c r="M198" s="11" t="str">
        <f t="shared" si="7"/>
        <v>3</v>
      </c>
      <c r="N198" s="12"/>
    </row>
    <row r="199" spans="1:17" x14ac:dyDescent="0.5">
      <c r="A199" s="14">
        <v>24</v>
      </c>
      <c r="B199" s="21">
        <v>3</v>
      </c>
      <c r="C199" s="11" t="str">
        <f>IF(B199=1,"4",IF(B199=2,"3",IF(B199=3,"2",IF(B199=4,"1"))))</f>
        <v>2</v>
      </c>
      <c r="D199" s="12"/>
      <c r="E199" s="9">
        <v>2.1</v>
      </c>
      <c r="F199" s="9">
        <f>C194+C195+C196+C197+C198+C199</f>
        <v>14</v>
      </c>
      <c r="K199" s="14">
        <v>24</v>
      </c>
      <c r="L199" s="21">
        <v>2</v>
      </c>
      <c r="M199" s="11" t="str">
        <f>IF(L199=1,"4",IF(L199=2,"3",IF(L199=3,"2",IF(L199=4,"1"))))</f>
        <v>3</v>
      </c>
      <c r="N199" s="12"/>
      <c r="O199" s="9">
        <v>2.1</v>
      </c>
      <c r="P199" s="9">
        <f>M194+M195+M196+M197+M198+M199</f>
        <v>19</v>
      </c>
    </row>
    <row r="200" spans="1:17" x14ac:dyDescent="0.5">
      <c r="A200" s="14">
        <v>25</v>
      </c>
      <c r="B200" s="21">
        <v>2</v>
      </c>
      <c r="C200" s="11" t="str">
        <f t="shared" si="6"/>
        <v>2</v>
      </c>
      <c r="D200" s="12"/>
      <c r="K200" s="14">
        <v>25</v>
      </c>
      <c r="L200" s="21">
        <v>1</v>
      </c>
      <c r="M200" s="11" t="str">
        <f t="shared" si="7"/>
        <v>1</v>
      </c>
      <c r="N200" s="12"/>
    </row>
    <row r="201" spans="1:17" x14ac:dyDescent="0.5">
      <c r="A201" s="14">
        <v>26</v>
      </c>
      <c r="B201" s="21">
        <v>2</v>
      </c>
      <c r="C201" s="11" t="str">
        <f>IF(B201=1,"4",IF(B201=2,"3",IF(B201=3,"2",IF(B201=4,"1"))))</f>
        <v>3</v>
      </c>
      <c r="D201" s="12"/>
      <c r="K201" s="14">
        <v>26</v>
      </c>
      <c r="L201" s="21">
        <v>2</v>
      </c>
      <c r="M201" s="11" t="str">
        <f>IF(L201=1,"4",IF(L201=2,"3",IF(L201=3,"2",IF(L201=4,"1"))))</f>
        <v>3</v>
      </c>
      <c r="N201" s="12"/>
    </row>
    <row r="202" spans="1:17" x14ac:dyDescent="0.5">
      <c r="A202" s="14">
        <v>27</v>
      </c>
      <c r="B202" s="21">
        <v>2</v>
      </c>
      <c r="C202" s="11" t="str">
        <f>IF(B202=1,"4",IF(B202=2,"3",IF(B202=3,"2",IF(B202=4,"1"))))</f>
        <v>3</v>
      </c>
      <c r="D202" s="12"/>
      <c r="K202" s="14">
        <v>27</v>
      </c>
      <c r="L202" s="21">
        <v>1</v>
      </c>
      <c r="M202" s="11" t="str">
        <f>IF(L202=1,"4",IF(L202=2,"3",IF(L202=3,"2",IF(L202=4,"1"))))</f>
        <v>4</v>
      </c>
      <c r="N202" s="12"/>
    </row>
    <row r="203" spans="1:17" x14ac:dyDescent="0.5">
      <c r="A203" s="14">
        <v>28</v>
      </c>
      <c r="B203" s="21">
        <v>2</v>
      </c>
      <c r="C203" s="11" t="str">
        <f t="shared" si="6"/>
        <v>2</v>
      </c>
      <c r="D203" s="12"/>
      <c r="K203" s="14">
        <v>28</v>
      </c>
      <c r="L203" s="21">
        <v>2</v>
      </c>
      <c r="M203" s="11" t="str">
        <f t="shared" si="7"/>
        <v>2</v>
      </c>
      <c r="N203" s="12"/>
    </row>
    <row r="204" spans="1:17" x14ac:dyDescent="0.5">
      <c r="A204" s="14">
        <v>29</v>
      </c>
      <c r="B204" s="21">
        <v>3</v>
      </c>
      <c r="C204" s="11" t="str">
        <f>IF(B204=1,"4",IF(B204=2,"3",IF(B204=3,"2",IF(B204=4,"1"))))</f>
        <v>2</v>
      </c>
      <c r="D204" s="12"/>
      <c r="K204" s="14">
        <v>29</v>
      </c>
      <c r="L204" s="21">
        <v>4</v>
      </c>
      <c r="M204" s="11" t="str">
        <f>IF(L204=1,"4",IF(L204=2,"3",IF(L204=3,"2",IF(L204=4,"1"))))</f>
        <v>1</v>
      </c>
      <c r="N204" s="12"/>
    </row>
    <row r="205" spans="1:17" x14ac:dyDescent="0.5">
      <c r="A205" s="14">
        <v>30</v>
      </c>
      <c r="B205" s="21">
        <v>2</v>
      </c>
      <c r="C205" s="11" t="str">
        <f>IF(B205=1,"4",IF(B205=2,"3",IF(B205=3,"2",IF(B205=4,"1"))))</f>
        <v>3</v>
      </c>
      <c r="D205" s="12"/>
      <c r="E205" s="9">
        <v>2.2000000000000002</v>
      </c>
      <c r="F205" s="9">
        <f>C200+C201+C202+C203+C204+C205</f>
        <v>15</v>
      </c>
      <c r="K205" s="14">
        <v>30</v>
      </c>
      <c r="L205" s="21">
        <v>2</v>
      </c>
      <c r="M205" s="11" t="str">
        <f>IF(L205=1,"4",IF(L205=2,"3",IF(L205=3,"2",IF(L205=4,"1"))))</f>
        <v>3</v>
      </c>
      <c r="N205" s="12"/>
      <c r="O205" s="9">
        <v>2.2000000000000002</v>
      </c>
      <c r="P205" s="9">
        <f>M200+M201+M202+M203+M204+M205</f>
        <v>14</v>
      </c>
    </row>
    <row r="206" spans="1:17" x14ac:dyDescent="0.5">
      <c r="A206" s="14">
        <v>31</v>
      </c>
      <c r="B206" s="21">
        <v>1</v>
      </c>
      <c r="C206" s="11" t="str">
        <f t="shared" si="6"/>
        <v>1</v>
      </c>
      <c r="D206" s="12"/>
      <c r="K206" s="14">
        <v>31</v>
      </c>
      <c r="L206" s="21">
        <v>1</v>
      </c>
      <c r="M206" s="11" t="str">
        <f t="shared" si="7"/>
        <v>1</v>
      </c>
      <c r="N206" s="12"/>
    </row>
    <row r="207" spans="1:17" x14ac:dyDescent="0.5">
      <c r="A207" s="14">
        <v>32</v>
      </c>
      <c r="B207" s="21">
        <v>3</v>
      </c>
      <c r="C207" s="11" t="str">
        <f t="shared" si="6"/>
        <v>3</v>
      </c>
      <c r="D207" s="12"/>
      <c r="K207" s="14">
        <v>32</v>
      </c>
      <c r="L207" s="21">
        <v>3</v>
      </c>
      <c r="M207" s="11" t="str">
        <f t="shared" si="7"/>
        <v>3</v>
      </c>
      <c r="N207" s="12"/>
    </row>
    <row r="208" spans="1:17" x14ac:dyDescent="0.5">
      <c r="A208" s="14">
        <v>33</v>
      </c>
      <c r="B208" s="21">
        <v>3</v>
      </c>
      <c r="C208" s="11" t="str">
        <f>IF(B208=1,"4",IF(B208=2,"3",IF(B208=3,"2",IF(B208=4,"1"))))</f>
        <v>2</v>
      </c>
      <c r="D208" s="12"/>
      <c r="K208" s="14">
        <v>33</v>
      </c>
      <c r="L208" s="21">
        <v>3</v>
      </c>
      <c r="M208" s="11" t="str">
        <f>IF(L208=1,"4",IF(L208=2,"3",IF(L208=3,"2",IF(L208=4,"1"))))</f>
        <v>2</v>
      </c>
      <c r="N208" s="12"/>
    </row>
    <row r="209" spans="1:17" x14ac:dyDescent="0.5">
      <c r="A209" s="14">
        <v>34</v>
      </c>
      <c r="B209" s="21">
        <v>3</v>
      </c>
      <c r="C209" s="11" t="str">
        <f t="shared" si="6"/>
        <v>3</v>
      </c>
      <c r="D209" s="12"/>
      <c r="K209" s="14">
        <v>34</v>
      </c>
      <c r="L209" s="21">
        <v>3</v>
      </c>
      <c r="M209" s="11" t="str">
        <f t="shared" si="7"/>
        <v>3</v>
      </c>
      <c r="N209" s="12"/>
    </row>
    <row r="210" spans="1:17" x14ac:dyDescent="0.5">
      <c r="A210" s="14">
        <v>35</v>
      </c>
      <c r="B210" s="21">
        <v>3</v>
      </c>
      <c r="C210" s="11" t="str">
        <f>IF(B210=1,"4",IF(B210=2,"3",IF(B210=3,"2",IF(B210=4,"1"))))</f>
        <v>2</v>
      </c>
      <c r="D210" s="12"/>
      <c r="K210" s="14">
        <v>35</v>
      </c>
      <c r="L210" s="21">
        <v>4</v>
      </c>
      <c r="M210" s="11" t="str">
        <f>IF(L210=1,"4",IF(L210=2,"3",IF(L210=3,"2",IF(L210=4,"1"))))</f>
        <v>1</v>
      </c>
      <c r="N210" s="12"/>
    </row>
    <row r="211" spans="1:17" x14ac:dyDescent="0.5">
      <c r="A211" s="14">
        <v>36</v>
      </c>
      <c r="B211" s="21">
        <v>3</v>
      </c>
      <c r="C211" s="11" t="str">
        <f t="shared" si="6"/>
        <v>3</v>
      </c>
      <c r="D211" s="12"/>
      <c r="E211" s="9">
        <v>2.2999999999999998</v>
      </c>
      <c r="F211" s="9">
        <f>C206+C207+C208+C209+C210+C211</f>
        <v>14</v>
      </c>
      <c r="G211" s="13">
        <f>F199+F205+F211</f>
        <v>43</v>
      </c>
      <c r="K211" s="14">
        <v>36</v>
      </c>
      <c r="L211" s="21">
        <v>3</v>
      </c>
      <c r="M211" s="11" t="str">
        <f t="shared" si="7"/>
        <v>3</v>
      </c>
      <c r="N211" s="12"/>
      <c r="O211" s="9">
        <v>2.2999999999999998</v>
      </c>
      <c r="P211" s="9">
        <f>M206+M207+M208+M209+M210+M211</f>
        <v>13</v>
      </c>
      <c r="Q211" s="13">
        <f>P199+P205+P211</f>
        <v>46</v>
      </c>
    </row>
    <row r="212" spans="1:17" x14ac:dyDescent="0.5">
      <c r="A212" s="14">
        <v>37</v>
      </c>
      <c r="B212" s="21">
        <v>3</v>
      </c>
      <c r="C212" s="11" t="str">
        <f>IF(B212=1,"4",IF(B212=2,"3",IF(B212=3,"2",IF(B212=4,"1"))))</f>
        <v>2</v>
      </c>
      <c r="D212" s="12"/>
      <c r="K212" s="14">
        <v>37</v>
      </c>
      <c r="L212" s="21">
        <v>2</v>
      </c>
      <c r="M212" s="11" t="str">
        <f>IF(L212=1,"4",IF(L212=2,"3",IF(L212=3,"2",IF(L212=4,"1"))))</f>
        <v>3</v>
      </c>
      <c r="N212" s="12"/>
    </row>
    <row r="213" spans="1:17" x14ac:dyDescent="0.5">
      <c r="A213" s="14">
        <v>38</v>
      </c>
      <c r="B213" s="21">
        <v>3</v>
      </c>
      <c r="C213" s="11" t="str">
        <f t="shared" si="6"/>
        <v>3</v>
      </c>
      <c r="D213" s="12"/>
      <c r="K213" s="14">
        <v>38</v>
      </c>
      <c r="L213" s="21">
        <v>3</v>
      </c>
      <c r="M213" s="11" t="str">
        <f t="shared" si="7"/>
        <v>3</v>
      </c>
      <c r="N213" s="12"/>
    </row>
    <row r="214" spans="1:17" x14ac:dyDescent="0.5">
      <c r="A214" s="14">
        <v>39</v>
      </c>
      <c r="B214" s="21">
        <v>3</v>
      </c>
      <c r="C214" s="11" t="str">
        <f t="shared" si="6"/>
        <v>3</v>
      </c>
      <c r="D214" s="12"/>
      <c r="K214" s="14">
        <v>39</v>
      </c>
      <c r="L214" s="21">
        <v>3</v>
      </c>
      <c r="M214" s="11" t="str">
        <f t="shared" si="7"/>
        <v>3</v>
      </c>
      <c r="N214" s="12"/>
    </row>
    <row r="215" spans="1:17" x14ac:dyDescent="0.5">
      <c r="A215" s="14">
        <v>40</v>
      </c>
      <c r="B215" s="21">
        <v>3</v>
      </c>
      <c r="C215" s="11" t="str">
        <f>IF(B215=1,"4",IF(B215=2,"3",IF(B215=3,"2",IF(B215=4,"1"))))</f>
        <v>2</v>
      </c>
      <c r="D215" s="12"/>
      <c r="E215" s="9">
        <v>3.1</v>
      </c>
      <c r="F215" s="9">
        <f>C212+C213+C214+C215</f>
        <v>10</v>
      </c>
      <c r="K215" s="14">
        <v>40</v>
      </c>
      <c r="L215" s="21">
        <v>3</v>
      </c>
      <c r="M215" s="11" t="str">
        <f>IF(L215=1,"4",IF(L215=2,"3",IF(L215=3,"2",IF(L215=4,"1"))))</f>
        <v>2</v>
      </c>
      <c r="N215" s="12"/>
      <c r="O215" s="9">
        <v>3.1</v>
      </c>
      <c r="P215" s="9">
        <f>M212+M213+M214+M215</f>
        <v>11</v>
      </c>
    </row>
    <row r="216" spans="1:17" x14ac:dyDescent="0.5">
      <c r="A216" s="14">
        <v>41</v>
      </c>
      <c r="B216" s="21">
        <v>3</v>
      </c>
      <c r="C216" s="11" t="str">
        <f t="shared" si="6"/>
        <v>3</v>
      </c>
      <c r="D216" s="12"/>
      <c r="K216" s="14">
        <v>41</v>
      </c>
      <c r="L216" s="21">
        <v>4</v>
      </c>
      <c r="M216" s="11" t="str">
        <f t="shared" si="7"/>
        <v>4</v>
      </c>
      <c r="N216" s="12"/>
    </row>
    <row r="217" spans="1:17" x14ac:dyDescent="0.5">
      <c r="A217" s="14">
        <v>42</v>
      </c>
      <c r="B217" s="21">
        <v>3</v>
      </c>
      <c r="C217" s="11" t="str">
        <f t="shared" si="6"/>
        <v>3</v>
      </c>
      <c r="D217" s="12"/>
      <c r="K217" s="14">
        <v>42</v>
      </c>
      <c r="L217" s="21">
        <v>4</v>
      </c>
      <c r="M217" s="11" t="str">
        <f t="shared" si="7"/>
        <v>4</v>
      </c>
      <c r="N217" s="12"/>
    </row>
    <row r="218" spans="1:17" x14ac:dyDescent="0.5">
      <c r="A218" s="14">
        <v>43</v>
      </c>
      <c r="B218" s="21">
        <v>3</v>
      </c>
      <c r="C218" s="11" t="str">
        <f t="shared" si="6"/>
        <v>3</v>
      </c>
      <c r="D218" s="12"/>
      <c r="K218" s="14">
        <v>43</v>
      </c>
      <c r="L218" s="21">
        <v>4</v>
      </c>
      <c r="M218" s="11" t="str">
        <f t="shared" si="7"/>
        <v>4</v>
      </c>
      <c r="N218" s="12"/>
    </row>
    <row r="219" spans="1:17" x14ac:dyDescent="0.5">
      <c r="A219" s="14">
        <v>44</v>
      </c>
      <c r="B219" s="21">
        <v>3</v>
      </c>
      <c r="C219" s="11" t="str">
        <f t="shared" si="6"/>
        <v>3</v>
      </c>
      <c r="D219" s="12"/>
      <c r="K219" s="14">
        <v>44</v>
      </c>
      <c r="L219" s="21">
        <v>4</v>
      </c>
      <c r="M219" s="11" t="str">
        <f t="shared" si="7"/>
        <v>4</v>
      </c>
      <c r="N219" s="12"/>
    </row>
    <row r="220" spans="1:17" x14ac:dyDescent="0.5">
      <c r="A220" s="14">
        <v>45</v>
      </c>
      <c r="B220" s="21">
        <v>3</v>
      </c>
      <c r="C220" s="11" t="str">
        <f>IF(B220=1,"4",IF(B220=2,"3",IF(B220=3,"2",IF(B220=4,"1"))))</f>
        <v>2</v>
      </c>
      <c r="D220" s="12"/>
      <c r="K220" s="14">
        <v>45</v>
      </c>
      <c r="L220" s="21">
        <v>1</v>
      </c>
      <c r="M220" s="11" t="str">
        <f>IF(L220=1,"4",IF(L220=2,"3",IF(L220=3,"2",IF(L220=4,"1"))))</f>
        <v>4</v>
      </c>
      <c r="N220" s="12"/>
    </row>
    <row r="221" spans="1:17" x14ac:dyDescent="0.5">
      <c r="A221" s="14">
        <v>46</v>
      </c>
      <c r="B221" s="21">
        <v>3</v>
      </c>
      <c r="C221" s="11" t="str">
        <f t="shared" si="6"/>
        <v>3</v>
      </c>
      <c r="D221" s="12"/>
      <c r="E221" s="9">
        <v>3.2</v>
      </c>
      <c r="F221" s="9">
        <f>C216+C217+C218+C219+C220+C221</f>
        <v>17</v>
      </c>
      <c r="K221" s="14">
        <v>46</v>
      </c>
      <c r="L221" s="21">
        <v>4</v>
      </c>
      <c r="M221" s="11" t="str">
        <f t="shared" si="7"/>
        <v>4</v>
      </c>
      <c r="N221" s="12"/>
      <c r="O221" s="9">
        <v>3.2</v>
      </c>
      <c r="P221" s="9">
        <f>M216+M217+M218+M219+M220+M221</f>
        <v>24</v>
      </c>
    </row>
    <row r="222" spans="1:17" x14ac:dyDescent="0.5">
      <c r="A222" s="14">
        <v>47</v>
      </c>
      <c r="B222" s="21">
        <v>3</v>
      </c>
      <c r="C222" s="11" t="str">
        <f>IF(B222=1,"4",IF(B222=2,"3",IF(B222=3,"2",IF(B222=4,"1"))))</f>
        <v>2</v>
      </c>
      <c r="D222" s="12"/>
      <c r="K222" s="14">
        <v>47</v>
      </c>
      <c r="L222" s="21">
        <v>1</v>
      </c>
      <c r="M222" s="11" t="str">
        <f>IF(L222=1,"4",IF(L222=2,"3",IF(L222=3,"2",IF(L222=4,"1"))))</f>
        <v>4</v>
      </c>
      <c r="N222" s="12"/>
    </row>
    <row r="223" spans="1:17" x14ac:dyDescent="0.5">
      <c r="A223" s="14">
        <v>48</v>
      </c>
      <c r="B223" s="21">
        <v>3</v>
      </c>
      <c r="C223" s="11" t="str">
        <f t="shared" si="6"/>
        <v>3</v>
      </c>
      <c r="D223" s="12"/>
      <c r="K223" s="14">
        <v>48</v>
      </c>
      <c r="L223" s="21">
        <v>4</v>
      </c>
      <c r="M223" s="11" t="str">
        <f t="shared" si="7"/>
        <v>4</v>
      </c>
      <c r="N223" s="12"/>
    </row>
    <row r="224" spans="1:17" x14ac:dyDescent="0.5">
      <c r="A224" s="14">
        <v>49</v>
      </c>
      <c r="B224" s="21">
        <v>3</v>
      </c>
      <c r="C224" s="11" t="str">
        <f t="shared" si="6"/>
        <v>3</v>
      </c>
      <c r="D224" s="12"/>
      <c r="K224" s="14">
        <v>49</v>
      </c>
      <c r="L224" s="21">
        <v>4</v>
      </c>
      <c r="M224" s="11" t="str">
        <f t="shared" si="7"/>
        <v>4</v>
      </c>
      <c r="N224" s="12"/>
    </row>
    <row r="225" spans="1:18" x14ac:dyDescent="0.5">
      <c r="A225" s="14">
        <v>50</v>
      </c>
      <c r="B225" s="21">
        <v>3</v>
      </c>
      <c r="C225" s="11" t="str">
        <f t="shared" si="6"/>
        <v>3</v>
      </c>
      <c r="D225" s="12"/>
      <c r="K225" s="14">
        <v>50</v>
      </c>
      <c r="L225" s="21">
        <v>4</v>
      </c>
      <c r="M225" s="11" t="str">
        <f t="shared" si="7"/>
        <v>4</v>
      </c>
      <c r="N225" s="12"/>
    </row>
    <row r="226" spans="1:18" x14ac:dyDescent="0.5">
      <c r="A226" s="14">
        <v>51</v>
      </c>
      <c r="B226" s="21">
        <v>3</v>
      </c>
      <c r="C226" s="11" t="str">
        <f>IF(B226=1,"4",IF(B226=2,"3",IF(B226=3,"2",IF(B226=4,"1"))))</f>
        <v>2</v>
      </c>
      <c r="D226" s="12"/>
      <c r="K226" s="14">
        <v>51</v>
      </c>
      <c r="L226" s="21">
        <v>1</v>
      </c>
      <c r="M226" s="11" t="str">
        <f>IF(L226=1,"4",IF(L226=2,"3",IF(L226=3,"2",IF(L226=4,"1"))))</f>
        <v>4</v>
      </c>
      <c r="N226" s="12"/>
    </row>
    <row r="227" spans="1:18" x14ac:dyDescent="0.5">
      <c r="A227" s="14">
        <v>52</v>
      </c>
      <c r="B227" s="21">
        <v>3</v>
      </c>
      <c r="C227" s="11" t="str">
        <f>IF(B227=1,"4",IF(B227=2,"3",IF(B227=3,"2",IF(B227=4,"1"))))</f>
        <v>2</v>
      </c>
      <c r="D227" s="12"/>
      <c r="E227" s="9">
        <v>3.3</v>
      </c>
      <c r="F227" s="9">
        <f>C222+C223+C224+C225+C226+C227</f>
        <v>15</v>
      </c>
      <c r="G227" s="13">
        <f>F215+F221+F227</f>
        <v>42</v>
      </c>
      <c r="H227" s="13">
        <f>G193+G211+G227</f>
        <v>139</v>
      </c>
      <c r="K227" s="14">
        <v>52</v>
      </c>
      <c r="L227" s="21">
        <v>2</v>
      </c>
      <c r="M227" s="11" t="str">
        <f>IF(L227=1,"4",IF(L227=2,"3",IF(L227=3,"2",IF(L227=4,"1"))))</f>
        <v>3</v>
      </c>
      <c r="N227" s="12"/>
      <c r="O227" s="9">
        <v>3.3</v>
      </c>
      <c r="P227" s="9">
        <f>M222+M223+M224+M225+M226+M227</f>
        <v>23</v>
      </c>
      <c r="Q227" s="13">
        <f>P215+P221+P227</f>
        <v>58</v>
      </c>
      <c r="R227" s="13">
        <f>Q193+Q211+Q227</f>
        <v>155</v>
      </c>
    </row>
    <row r="229" spans="1:18" s="15" customFormat="1" x14ac:dyDescent="0.5">
      <c r="A229" s="16" t="s">
        <v>59</v>
      </c>
      <c r="B229" s="13"/>
      <c r="C229" s="13"/>
      <c r="D229" s="13"/>
      <c r="E229" s="13"/>
      <c r="F229" s="13">
        <v>2562</v>
      </c>
      <c r="G229" s="13"/>
      <c r="H229" s="13"/>
      <c r="K229" s="16" t="s">
        <v>59</v>
      </c>
      <c r="L229" s="13"/>
      <c r="M229" s="13"/>
      <c r="N229" s="13"/>
      <c r="O229" s="13"/>
      <c r="P229" s="13">
        <v>2562</v>
      </c>
      <c r="Q229" s="13"/>
      <c r="R229" s="13"/>
    </row>
    <row r="230" spans="1:18" s="15" customFormat="1" x14ac:dyDescent="0.5">
      <c r="A230" s="40" t="s">
        <v>85</v>
      </c>
      <c r="B230" s="19"/>
      <c r="C230" s="19"/>
      <c r="D230" s="13" t="s">
        <v>13</v>
      </c>
      <c r="E230" s="13"/>
      <c r="F230" s="42" t="s">
        <v>84</v>
      </c>
      <c r="G230" s="13"/>
      <c r="H230" s="13"/>
      <c r="K230" s="40" t="s">
        <v>131</v>
      </c>
      <c r="L230" s="19"/>
      <c r="M230" s="19"/>
      <c r="N230" s="13" t="s">
        <v>34</v>
      </c>
      <c r="O230" s="13"/>
      <c r="P230" s="42" t="s">
        <v>132</v>
      </c>
      <c r="Q230" s="13"/>
      <c r="R230" s="13"/>
    </row>
    <row r="231" spans="1:18" s="15" customFormat="1" ht="14.25" customHeight="1" x14ac:dyDescent="0.5">
      <c r="A231" s="16"/>
      <c r="B231" s="13"/>
      <c r="C231" s="13"/>
      <c r="D231" s="13"/>
      <c r="E231" s="13"/>
      <c r="F231" s="13"/>
      <c r="G231" s="13"/>
      <c r="H231" s="13"/>
      <c r="K231" s="16"/>
      <c r="L231" s="13"/>
      <c r="M231" s="13"/>
      <c r="N231" s="13"/>
      <c r="O231" s="13"/>
      <c r="P231" s="13"/>
      <c r="Q231" s="13"/>
      <c r="R231" s="13"/>
    </row>
    <row r="232" spans="1:18" x14ac:dyDescent="0.5">
      <c r="A232" s="13" t="s">
        <v>3</v>
      </c>
      <c r="B232" s="55"/>
      <c r="C232" s="8" t="s">
        <v>5</v>
      </c>
      <c r="D232" s="8"/>
      <c r="K232" s="13" t="s">
        <v>3</v>
      </c>
      <c r="L232" s="55" t="s">
        <v>4</v>
      </c>
      <c r="M232" s="8" t="s">
        <v>5</v>
      </c>
      <c r="N232" s="8"/>
    </row>
    <row r="233" spans="1:18" x14ac:dyDescent="0.5">
      <c r="A233" s="14">
        <v>1</v>
      </c>
      <c r="B233" s="21">
        <v>4</v>
      </c>
      <c r="C233" s="11" t="str">
        <f>IF(B233=1,"1",IF(B233=2,"2",IF(B233=3,"3",IF(B233=4,"4"))))</f>
        <v>4</v>
      </c>
      <c r="D233" s="12"/>
      <c r="K233" s="14">
        <v>1</v>
      </c>
      <c r="L233" s="21">
        <v>2</v>
      </c>
      <c r="M233" s="11" t="str">
        <f>IF(L233=1,"1",IF(L233=2,"2",IF(L233=3,"3",IF(L233=4,"4"))))</f>
        <v>2</v>
      </c>
      <c r="N233" s="12"/>
    </row>
    <row r="234" spans="1:18" x14ac:dyDescent="0.5">
      <c r="A234" s="14">
        <v>2</v>
      </c>
      <c r="B234" s="21">
        <v>3</v>
      </c>
      <c r="C234" s="11" t="str">
        <f>IF(B234=1,"4",IF(B234=2,"3",IF(B234=3,"2",IF(B234=4,"1"))))</f>
        <v>2</v>
      </c>
      <c r="D234" s="12"/>
      <c r="K234" s="14">
        <v>2</v>
      </c>
      <c r="L234" s="21">
        <v>1</v>
      </c>
      <c r="M234" s="11" t="str">
        <f>IF(L234=1,"4",IF(L234=2,"3",IF(L234=3,"2",IF(L234=4,"1"))))</f>
        <v>4</v>
      </c>
      <c r="N234" s="12"/>
    </row>
    <row r="235" spans="1:18" x14ac:dyDescent="0.5">
      <c r="A235" s="14">
        <v>3</v>
      </c>
      <c r="B235" s="21">
        <v>4</v>
      </c>
      <c r="C235" s="11" t="str">
        <f>IF(B235=1,"4",IF(B235=2,"3",IF(B235=3,"2",IF(B235=4,"1"))))</f>
        <v>1</v>
      </c>
      <c r="D235" s="12"/>
      <c r="K235" s="14">
        <v>3</v>
      </c>
      <c r="L235" s="21">
        <v>3</v>
      </c>
      <c r="M235" s="11" t="str">
        <f>IF(L235=1,"4",IF(L235=2,"3",IF(L235=3,"2",IF(L235=4,"1"))))</f>
        <v>2</v>
      </c>
      <c r="N235" s="12"/>
    </row>
    <row r="236" spans="1:18" x14ac:dyDescent="0.5">
      <c r="A236" s="14">
        <v>4</v>
      </c>
      <c r="B236" s="21">
        <v>4</v>
      </c>
      <c r="C236" s="11" t="str">
        <f t="shared" ref="C236:C282" si="8">IF(B236=1,"1",IF(B236=2,"2",IF(B236=3,"3",IF(B236=4,"4"))))</f>
        <v>4</v>
      </c>
      <c r="D236" s="12"/>
      <c r="K236" s="14">
        <v>4</v>
      </c>
      <c r="L236" s="21">
        <v>2</v>
      </c>
      <c r="M236" s="11" t="str">
        <f t="shared" ref="M236:M282" si="9">IF(L236=1,"1",IF(L236=2,"2",IF(L236=3,"3",IF(L236=4,"4"))))</f>
        <v>2</v>
      </c>
      <c r="N236" s="12"/>
    </row>
    <row r="237" spans="1:18" x14ac:dyDescent="0.5">
      <c r="A237" s="14">
        <v>5</v>
      </c>
      <c r="B237" s="21">
        <v>4</v>
      </c>
      <c r="C237" s="11" t="str">
        <f>IF(B237=1,"4",IF(B237=2,"3",IF(B237=3,"2",IF(B237=4,"1"))))</f>
        <v>1</v>
      </c>
      <c r="D237" s="12"/>
      <c r="K237" s="14">
        <v>5</v>
      </c>
      <c r="L237" s="21">
        <v>1</v>
      </c>
      <c r="M237" s="11" t="str">
        <f>IF(L237=1,"4",IF(L237=2,"3",IF(L237=3,"2",IF(L237=4,"1"))))</f>
        <v>4</v>
      </c>
      <c r="N237" s="12"/>
    </row>
    <row r="238" spans="1:18" x14ac:dyDescent="0.5">
      <c r="A238" s="14">
        <v>6</v>
      </c>
      <c r="B238" s="21">
        <v>3</v>
      </c>
      <c r="C238" s="11" t="str">
        <f t="shared" si="8"/>
        <v>3</v>
      </c>
      <c r="D238" s="12"/>
      <c r="E238" s="9">
        <v>1.1000000000000001</v>
      </c>
      <c r="F238" s="9">
        <f>C233+C234+C235+C236+C237+C238</f>
        <v>15</v>
      </c>
      <c r="K238" s="14">
        <v>6</v>
      </c>
      <c r="L238" s="21">
        <v>1</v>
      </c>
      <c r="M238" s="11" t="str">
        <f t="shared" si="9"/>
        <v>1</v>
      </c>
      <c r="N238" s="12"/>
      <c r="O238" s="9">
        <v>1.1000000000000001</v>
      </c>
      <c r="P238" s="9">
        <f>M233+M234+M235+M236+M237+M238</f>
        <v>15</v>
      </c>
    </row>
    <row r="239" spans="1:18" x14ac:dyDescent="0.5">
      <c r="A239" s="14">
        <v>7</v>
      </c>
      <c r="B239" s="21">
        <v>3</v>
      </c>
      <c r="C239" s="11" t="str">
        <f t="shared" si="8"/>
        <v>3</v>
      </c>
      <c r="D239" s="12"/>
      <c r="K239" s="14">
        <v>7</v>
      </c>
      <c r="L239" s="21">
        <v>4</v>
      </c>
      <c r="M239" s="11" t="str">
        <f t="shared" si="9"/>
        <v>4</v>
      </c>
      <c r="N239" s="12"/>
    </row>
    <row r="240" spans="1:18" x14ac:dyDescent="0.5">
      <c r="A240" s="14">
        <v>8</v>
      </c>
      <c r="B240" s="21">
        <v>4</v>
      </c>
      <c r="C240" s="11" t="str">
        <f>IF(B240=1,"4",IF(B240=2,"3",IF(B240=3,"2",IF(B240=4,"1"))))</f>
        <v>1</v>
      </c>
      <c r="D240" s="12"/>
      <c r="K240" s="14">
        <v>8</v>
      </c>
      <c r="L240" s="21">
        <v>2</v>
      </c>
      <c r="M240" s="11" t="str">
        <f>IF(L240=1,"4",IF(L240=2,"3",IF(L240=3,"2",IF(L240=4,"1"))))</f>
        <v>3</v>
      </c>
      <c r="N240" s="12"/>
    </row>
    <row r="241" spans="1:17" x14ac:dyDescent="0.5">
      <c r="A241" s="14">
        <v>9</v>
      </c>
      <c r="B241" s="21">
        <v>1</v>
      </c>
      <c r="C241" s="11" t="str">
        <f>IF(B241=1,"4",IF(B241=2,"3",IF(B241=3,"2",IF(B241=4,"1"))))</f>
        <v>4</v>
      </c>
      <c r="D241" s="12"/>
      <c r="K241" s="14">
        <v>9</v>
      </c>
      <c r="L241" s="21">
        <v>1</v>
      </c>
      <c r="M241" s="11" t="str">
        <f>IF(L241=1,"4",IF(L241=2,"3",IF(L241=3,"2",IF(L241=4,"1"))))</f>
        <v>4</v>
      </c>
      <c r="N241" s="12"/>
    </row>
    <row r="242" spans="1:17" x14ac:dyDescent="0.5">
      <c r="A242" s="14">
        <v>10</v>
      </c>
      <c r="B242" s="21">
        <v>4</v>
      </c>
      <c r="C242" s="11" t="str">
        <f t="shared" si="8"/>
        <v>4</v>
      </c>
      <c r="D242" s="12"/>
      <c r="K242" s="14">
        <v>10</v>
      </c>
      <c r="L242" s="21">
        <v>3</v>
      </c>
      <c r="M242" s="11" t="str">
        <f t="shared" si="9"/>
        <v>3</v>
      </c>
      <c r="N242" s="12"/>
    </row>
    <row r="243" spans="1:17" x14ac:dyDescent="0.5">
      <c r="A243" s="14">
        <v>11</v>
      </c>
      <c r="B243" s="21">
        <v>2</v>
      </c>
      <c r="C243" s="11" t="str">
        <f>IF(B243=1,"4",IF(B243=2,"3",IF(B243=3,"2",IF(B243=4,"1"))))</f>
        <v>3</v>
      </c>
      <c r="D243" s="12"/>
      <c r="K243" s="14">
        <v>11</v>
      </c>
      <c r="L243" s="21">
        <v>1</v>
      </c>
      <c r="M243" s="11" t="str">
        <f>IF(L243=1,"4",IF(L243=2,"3",IF(L243=3,"2",IF(L243=4,"1"))))</f>
        <v>4</v>
      </c>
      <c r="N243" s="12"/>
    </row>
    <row r="244" spans="1:17" x14ac:dyDescent="0.5">
      <c r="A244" s="14">
        <v>12</v>
      </c>
      <c r="B244" s="21">
        <v>4</v>
      </c>
      <c r="C244" s="11" t="str">
        <f t="shared" si="8"/>
        <v>4</v>
      </c>
      <c r="D244" s="12"/>
      <c r="E244" s="9">
        <v>1.2</v>
      </c>
      <c r="F244" s="9">
        <f>C239+C240+C241+C242+C243+C244</f>
        <v>19</v>
      </c>
      <c r="K244" s="14">
        <v>12</v>
      </c>
      <c r="L244" s="21">
        <v>4</v>
      </c>
      <c r="M244" s="11" t="str">
        <f t="shared" si="9"/>
        <v>4</v>
      </c>
      <c r="N244" s="12"/>
      <c r="O244" s="9">
        <v>1.2</v>
      </c>
      <c r="P244" s="9">
        <f>M239+M240+M241+M242+M243+M244</f>
        <v>22</v>
      </c>
    </row>
    <row r="245" spans="1:17" x14ac:dyDescent="0.5">
      <c r="A245" s="14">
        <v>13</v>
      </c>
      <c r="B245" s="21">
        <v>1</v>
      </c>
      <c r="C245" s="11" t="str">
        <f>IF(B245=1,"4",IF(B245=2,"3",IF(B245=3,"2",IF(B245=4,"1"))))</f>
        <v>4</v>
      </c>
      <c r="D245" s="12"/>
      <c r="K245" s="14">
        <v>13</v>
      </c>
      <c r="L245" s="21">
        <v>1</v>
      </c>
      <c r="M245" s="11" t="str">
        <f>IF(L245=1,"4",IF(L245=2,"3",IF(L245=3,"2",IF(L245=4,"1"))))</f>
        <v>4</v>
      </c>
      <c r="N245" s="12"/>
    </row>
    <row r="246" spans="1:17" x14ac:dyDescent="0.5">
      <c r="A246" s="14">
        <v>14</v>
      </c>
      <c r="B246" s="21">
        <v>4</v>
      </c>
      <c r="C246" s="11" t="str">
        <f t="shared" si="8"/>
        <v>4</v>
      </c>
      <c r="D246" s="12"/>
      <c r="K246" s="14">
        <v>14</v>
      </c>
      <c r="L246" s="21">
        <v>4</v>
      </c>
      <c r="M246" s="11" t="str">
        <f t="shared" si="9"/>
        <v>4</v>
      </c>
      <c r="N246" s="12"/>
    </row>
    <row r="247" spans="1:17" x14ac:dyDescent="0.5">
      <c r="A247" s="14">
        <v>15</v>
      </c>
      <c r="B247" s="21">
        <v>4</v>
      </c>
      <c r="C247" s="11" t="str">
        <f t="shared" si="8"/>
        <v>4</v>
      </c>
      <c r="D247" s="12"/>
      <c r="K247" s="14">
        <v>15</v>
      </c>
      <c r="L247" s="21">
        <v>4</v>
      </c>
      <c r="M247" s="11" t="str">
        <f t="shared" si="9"/>
        <v>4</v>
      </c>
      <c r="N247" s="12"/>
    </row>
    <row r="248" spans="1:17" x14ac:dyDescent="0.5">
      <c r="A248" s="14">
        <v>16</v>
      </c>
      <c r="B248" s="21">
        <v>2</v>
      </c>
      <c r="C248" s="11" t="str">
        <f>IF(B248=1,"4",IF(B248=2,"3",IF(B248=3,"2",IF(B248=4,"1"))))</f>
        <v>3</v>
      </c>
      <c r="D248" s="12"/>
      <c r="K248" s="14">
        <v>16</v>
      </c>
      <c r="L248" s="21">
        <v>2</v>
      </c>
      <c r="M248" s="11" t="str">
        <f>IF(L248=1,"4",IF(L248=2,"3",IF(L248=3,"2",IF(L248=4,"1"))))</f>
        <v>3</v>
      </c>
      <c r="N248" s="12"/>
    </row>
    <row r="249" spans="1:17" x14ac:dyDescent="0.5">
      <c r="A249" s="14">
        <v>17</v>
      </c>
      <c r="B249" s="21">
        <v>4</v>
      </c>
      <c r="C249" s="11" t="str">
        <f t="shared" si="8"/>
        <v>4</v>
      </c>
      <c r="D249" s="12"/>
      <c r="K249" s="14">
        <v>17</v>
      </c>
      <c r="L249" s="21">
        <v>3</v>
      </c>
      <c r="M249" s="11" t="str">
        <f t="shared" si="9"/>
        <v>3</v>
      </c>
      <c r="N249" s="12"/>
    </row>
    <row r="250" spans="1:17" x14ac:dyDescent="0.5">
      <c r="A250" s="14">
        <v>18</v>
      </c>
      <c r="B250" s="21">
        <v>1</v>
      </c>
      <c r="C250" s="11" t="str">
        <f>IF(B250=1,"4",IF(B250=2,"3",IF(B250=3,"2",IF(B250=4,"1"))))</f>
        <v>4</v>
      </c>
      <c r="D250" s="12"/>
      <c r="E250" s="9">
        <v>1.3</v>
      </c>
      <c r="F250" s="9">
        <f>C245+C246+C247+C248+C249+C250</f>
        <v>23</v>
      </c>
      <c r="G250" s="13">
        <f>F238+F244+F250</f>
        <v>57</v>
      </c>
      <c r="K250" s="14">
        <v>18</v>
      </c>
      <c r="L250" s="21">
        <v>1</v>
      </c>
      <c r="M250" s="11" t="str">
        <f>IF(L250=1,"4",IF(L250=2,"3",IF(L250=3,"2",IF(L250=4,"1"))))</f>
        <v>4</v>
      </c>
      <c r="N250" s="12"/>
      <c r="O250" s="9">
        <v>1.3</v>
      </c>
      <c r="P250" s="9">
        <f>M245+M246+M247+M248+M249+M250</f>
        <v>22</v>
      </c>
      <c r="Q250" s="13">
        <f>P238+P244+P250</f>
        <v>59</v>
      </c>
    </row>
    <row r="251" spans="1:17" x14ac:dyDescent="0.5">
      <c r="A251" s="14">
        <v>19</v>
      </c>
      <c r="B251" s="21">
        <v>4</v>
      </c>
      <c r="C251" s="11" t="str">
        <f>IF(B251=1,"4",IF(B251=2,"3",IF(B251=3,"2",IF(B251=4,"1"))))</f>
        <v>1</v>
      </c>
      <c r="D251" s="12"/>
      <c r="K251" s="14">
        <v>19</v>
      </c>
      <c r="L251" s="21">
        <v>1</v>
      </c>
      <c r="M251" s="11" t="str">
        <f>IF(L251=1,"4",IF(L251=2,"3",IF(L251=3,"2",IF(L251=4,"1"))))</f>
        <v>4</v>
      </c>
      <c r="N251" s="12"/>
    </row>
    <row r="252" spans="1:17" x14ac:dyDescent="0.5">
      <c r="A252" s="14">
        <v>20</v>
      </c>
      <c r="B252" s="21">
        <v>4</v>
      </c>
      <c r="C252" s="11" t="str">
        <f t="shared" si="8"/>
        <v>4</v>
      </c>
      <c r="D252" s="12"/>
      <c r="K252" s="14">
        <v>20</v>
      </c>
      <c r="L252" s="21">
        <v>3</v>
      </c>
      <c r="M252" s="11" t="str">
        <f t="shared" si="9"/>
        <v>3</v>
      </c>
      <c r="N252" s="12"/>
    </row>
    <row r="253" spans="1:17" x14ac:dyDescent="0.5">
      <c r="A253" s="14">
        <v>21</v>
      </c>
      <c r="B253" s="21">
        <v>4</v>
      </c>
      <c r="C253" s="11" t="str">
        <f>IF(B253=1,"4",IF(B253=2,"3",IF(B253=3,"2",IF(B253=4,"1"))))</f>
        <v>1</v>
      </c>
      <c r="D253" s="12"/>
      <c r="K253" s="14">
        <v>21</v>
      </c>
      <c r="L253" s="21">
        <v>2</v>
      </c>
      <c r="M253" s="11" t="str">
        <f>IF(L253=1,"4",IF(L253=2,"3",IF(L253=3,"2",IF(L253=4,"1"))))</f>
        <v>3</v>
      </c>
      <c r="N253" s="12"/>
    </row>
    <row r="254" spans="1:17" x14ac:dyDescent="0.5">
      <c r="A254" s="14">
        <v>22</v>
      </c>
      <c r="B254" s="21">
        <v>4</v>
      </c>
      <c r="C254" s="11" t="str">
        <f t="shared" si="8"/>
        <v>4</v>
      </c>
      <c r="D254" s="12"/>
      <c r="K254" s="14">
        <v>22</v>
      </c>
      <c r="L254" s="21">
        <v>3</v>
      </c>
      <c r="M254" s="11" t="str">
        <f t="shared" si="9"/>
        <v>3</v>
      </c>
      <c r="N254" s="12"/>
    </row>
    <row r="255" spans="1:17" x14ac:dyDescent="0.5">
      <c r="A255" s="14">
        <v>23</v>
      </c>
      <c r="B255" s="21">
        <v>4</v>
      </c>
      <c r="C255" s="11" t="str">
        <f t="shared" si="8"/>
        <v>4</v>
      </c>
      <c r="D255" s="12"/>
      <c r="K255" s="14">
        <v>23</v>
      </c>
      <c r="L255" s="21">
        <v>4</v>
      </c>
      <c r="M255" s="11" t="str">
        <f t="shared" si="9"/>
        <v>4</v>
      </c>
      <c r="N255" s="12"/>
    </row>
    <row r="256" spans="1:17" x14ac:dyDescent="0.5">
      <c r="A256" s="14">
        <v>24</v>
      </c>
      <c r="B256" s="21">
        <v>1</v>
      </c>
      <c r="C256" s="11" t="str">
        <f>IF(B256=1,"4",IF(B256=2,"3",IF(B256=3,"2",IF(B256=4,"1"))))</f>
        <v>4</v>
      </c>
      <c r="D256" s="12"/>
      <c r="E256" s="9">
        <v>2.1</v>
      </c>
      <c r="F256" s="9">
        <f>C251+C252+C253+C254+C255+C256</f>
        <v>18</v>
      </c>
      <c r="K256" s="14">
        <v>24</v>
      </c>
      <c r="L256" s="21">
        <v>2</v>
      </c>
      <c r="M256" s="11" t="str">
        <f>IF(L256=1,"4",IF(L256=2,"3",IF(L256=3,"2",IF(L256=4,"1"))))</f>
        <v>3</v>
      </c>
      <c r="N256" s="12"/>
      <c r="O256" s="9">
        <v>2.1</v>
      </c>
      <c r="P256" s="9">
        <f>M251+M252+M253+M254+M255+M256</f>
        <v>20</v>
      </c>
    </row>
    <row r="257" spans="1:17" x14ac:dyDescent="0.5">
      <c r="A257" s="14">
        <v>25</v>
      </c>
      <c r="B257" s="21">
        <v>3</v>
      </c>
      <c r="C257" s="11" t="str">
        <f t="shared" si="8"/>
        <v>3</v>
      </c>
      <c r="D257" s="12"/>
      <c r="K257" s="14">
        <v>25</v>
      </c>
      <c r="L257" s="21">
        <v>2</v>
      </c>
      <c r="M257" s="11" t="str">
        <f t="shared" si="9"/>
        <v>2</v>
      </c>
      <c r="N257" s="12"/>
    </row>
    <row r="258" spans="1:17" x14ac:dyDescent="0.5">
      <c r="A258" s="14">
        <v>26</v>
      </c>
      <c r="B258" s="21">
        <v>3</v>
      </c>
      <c r="C258" s="11" t="str">
        <f>IF(B258=1,"4",IF(B258=2,"3",IF(B258=3,"2",IF(B258=4,"1"))))</f>
        <v>2</v>
      </c>
      <c r="D258" s="12"/>
      <c r="K258" s="14">
        <v>26</v>
      </c>
      <c r="L258" s="21">
        <v>2</v>
      </c>
      <c r="M258" s="11" t="str">
        <f>IF(L258=1,"4",IF(L258=2,"3",IF(L258=3,"2",IF(L258=4,"1"))))</f>
        <v>3</v>
      </c>
      <c r="N258" s="12"/>
    </row>
    <row r="259" spans="1:17" x14ac:dyDescent="0.5">
      <c r="A259" s="14">
        <v>27</v>
      </c>
      <c r="B259" s="21">
        <v>3</v>
      </c>
      <c r="C259" s="11" t="str">
        <f>IF(B259=1,"4",IF(B259=2,"3",IF(B259=3,"2",IF(B259=4,"1"))))</f>
        <v>2</v>
      </c>
      <c r="D259" s="12"/>
      <c r="K259" s="14">
        <v>27</v>
      </c>
      <c r="L259" s="21">
        <v>2</v>
      </c>
      <c r="M259" s="11" t="str">
        <f>IF(L259=1,"4",IF(L259=2,"3",IF(L259=3,"2",IF(L259=4,"1"))))</f>
        <v>3</v>
      </c>
      <c r="N259" s="12"/>
    </row>
    <row r="260" spans="1:17" x14ac:dyDescent="0.5">
      <c r="A260" s="14">
        <v>28</v>
      </c>
      <c r="B260" s="21">
        <v>3</v>
      </c>
      <c r="C260" s="11" t="str">
        <f t="shared" si="8"/>
        <v>3</v>
      </c>
      <c r="D260" s="12"/>
      <c r="K260" s="14">
        <v>28</v>
      </c>
      <c r="L260" s="21">
        <v>2</v>
      </c>
      <c r="M260" s="11" t="str">
        <f t="shared" si="9"/>
        <v>2</v>
      </c>
      <c r="N260" s="12"/>
    </row>
    <row r="261" spans="1:17" x14ac:dyDescent="0.5">
      <c r="A261" s="14">
        <v>29</v>
      </c>
      <c r="B261" s="21">
        <v>3</v>
      </c>
      <c r="C261" s="11" t="str">
        <f>IF(B261=1,"4",IF(B261=2,"3",IF(B261=3,"2",IF(B261=4,"1"))))</f>
        <v>2</v>
      </c>
      <c r="D261" s="12"/>
      <c r="K261" s="14">
        <v>29</v>
      </c>
      <c r="L261" s="21">
        <v>2</v>
      </c>
      <c r="M261" s="11" t="str">
        <f>IF(L261=1,"4",IF(L261=2,"3",IF(L261=3,"2",IF(L261=4,"1"))))</f>
        <v>3</v>
      </c>
      <c r="N261" s="12"/>
    </row>
    <row r="262" spans="1:17" x14ac:dyDescent="0.5">
      <c r="A262" s="14">
        <v>30</v>
      </c>
      <c r="B262" s="21">
        <v>2</v>
      </c>
      <c r="C262" s="11" t="str">
        <f>IF(B262=1,"4",IF(B262=2,"3",IF(B262=3,"2",IF(B262=4,"1"))))</f>
        <v>3</v>
      </c>
      <c r="D262" s="12"/>
      <c r="E262" s="9">
        <v>2.2000000000000002</v>
      </c>
      <c r="F262" s="9">
        <f>C257+C258+C259+C260+C261+C262</f>
        <v>15</v>
      </c>
      <c r="K262" s="14">
        <v>30</v>
      </c>
      <c r="L262" s="21">
        <v>1</v>
      </c>
      <c r="M262" s="11" t="str">
        <f>IF(L262=1,"4",IF(L262=2,"3",IF(L262=3,"2",IF(L262=4,"1"))))</f>
        <v>4</v>
      </c>
      <c r="N262" s="12"/>
      <c r="O262" s="9">
        <v>2.2000000000000002</v>
      </c>
      <c r="P262" s="9">
        <f>M257+M258+M259+M260+M261+M262</f>
        <v>17</v>
      </c>
    </row>
    <row r="263" spans="1:17" x14ac:dyDescent="0.5">
      <c r="A263" s="14">
        <v>31</v>
      </c>
      <c r="B263" s="21">
        <v>4</v>
      </c>
      <c r="C263" s="11" t="str">
        <f t="shared" si="8"/>
        <v>4</v>
      </c>
      <c r="D263" s="12"/>
      <c r="K263" s="14">
        <v>31</v>
      </c>
      <c r="L263" s="21">
        <v>4</v>
      </c>
      <c r="M263" s="11" t="str">
        <f t="shared" si="9"/>
        <v>4</v>
      </c>
      <c r="N263" s="12"/>
    </row>
    <row r="264" spans="1:17" x14ac:dyDescent="0.5">
      <c r="A264" s="14">
        <v>32</v>
      </c>
      <c r="B264" s="21">
        <v>4</v>
      </c>
      <c r="C264" s="11" t="str">
        <f t="shared" si="8"/>
        <v>4</v>
      </c>
      <c r="D264" s="12"/>
      <c r="K264" s="14">
        <v>32</v>
      </c>
      <c r="L264" s="21">
        <v>3</v>
      </c>
      <c r="M264" s="11" t="str">
        <f t="shared" si="9"/>
        <v>3</v>
      </c>
      <c r="N264" s="12"/>
    </row>
    <row r="265" spans="1:17" x14ac:dyDescent="0.5">
      <c r="A265" s="14">
        <v>33</v>
      </c>
      <c r="B265" s="21">
        <v>4</v>
      </c>
      <c r="C265" s="11" t="str">
        <f>IF(B265=1,"4",IF(B265=2,"3",IF(B265=3,"2",IF(B265=4,"1"))))</f>
        <v>1</v>
      </c>
      <c r="D265" s="12"/>
      <c r="K265" s="14">
        <v>33</v>
      </c>
      <c r="L265" s="21">
        <v>2</v>
      </c>
      <c r="M265" s="11" t="str">
        <f>IF(L265=1,"4",IF(L265=2,"3",IF(L265=3,"2",IF(L265=4,"1"))))</f>
        <v>3</v>
      </c>
      <c r="N265" s="12"/>
    </row>
    <row r="266" spans="1:17" x14ac:dyDescent="0.5">
      <c r="A266" s="14">
        <v>34</v>
      </c>
      <c r="B266" s="21">
        <v>3</v>
      </c>
      <c r="C266" s="11" t="str">
        <f t="shared" si="8"/>
        <v>3</v>
      </c>
      <c r="D266" s="12"/>
      <c r="K266" s="14">
        <v>34</v>
      </c>
      <c r="L266" s="21">
        <v>2</v>
      </c>
      <c r="M266" s="11" t="str">
        <f t="shared" si="9"/>
        <v>2</v>
      </c>
      <c r="N266" s="12"/>
    </row>
    <row r="267" spans="1:17" x14ac:dyDescent="0.5">
      <c r="A267" s="14">
        <v>35</v>
      </c>
      <c r="B267" s="21">
        <v>3</v>
      </c>
      <c r="C267" s="11" t="str">
        <f>IF(B267=1,"4",IF(B267=2,"3",IF(B267=3,"2",IF(B267=4,"1"))))</f>
        <v>2</v>
      </c>
      <c r="D267" s="12"/>
      <c r="K267" s="14">
        <v>35</v>
      </c>
      <c r="L267" s="21">
        <v>2</v>
      </c>
      <c r="M267" s="11" t="str">
        <f>IF(L267=1,"4",IF(L267=2,"3",IF(L267=3,"2",IF(L267=4,"1"))))</f>
        <v>3</v>
      </c>
      <c r="N267" s="12"/>
    </row>
    <row r="268" spans="1:17" x14ac:dyDescent="0.5">
      <c r="A268" s="14">
        <v>36</v>
      </c>
      <c r="B268" s="21">
        <v>4</v>
      </c>
      <c r="C268" s="11" t="str">
        <f t="shared" si="8"/>
        <v>4</v>
      </c>
      <c r="D268" s="12"/>
      <c r="E268" s="9">
        <v>2.2999999999999998</v>
      </c>
      <c r="F268" s="9">
        <f>C263+C264+C265+C266+C267+C268</f>
        <v>18</v>
      </c>
      <c r="G268" s="13">
        <f>F256+F262+F268</f>
        <v>51</v>
      </c>
      <c r="K268" s="14">
        <v>36</v>
      </c>
      <c r="L268" s="21">
        <v>3</v>
      </c>
      <c r="M268" s="11" t="str">
        <f t="shared" si="9"/>
        <v>3</v>
      </c>
      <c r="N268" s="12"/>
      <c r="O268" s="9">
        <v>2.2999999999999998</v>
      </c>
      <c r="P268" s="9">
        <f>M263+M264+M265+M266+M267+M268</f>
        <v>18</v>
      </c>
      <c r="Q268" s="13">
        <f>P256+P262+P268</f>
        <v>55</v>
      </c>
    </row>
    <row r="269" spans="1:17" x14ac:dyDescent="0.5">
      <c r="A269" s="14">
        <v>37</v>
      </c>
      <c r="B269" s="21">
        <v>2</v>
      </c>
      <c r="C269" s="11" t="str">
        <f>IF(B269=1,"4",IF(B269=2,"3",IF(B269=3,"2",IF(B269=4,"1"))))</f>
        <v>3</v>
      </c>
      <c r="D269" s="12"/>
      <c r="K269" s="14">
        <v>37</v>
      </c>
      <c r="L269" s="21">
        <v>2</v>
      </c>
      <c r="M269" s="11" t="str">
        <f>IF(L269=1,"4",IF(L269=2,"3",IF(L269=3,"2",IF(L269=4,"1"))))</f>
        <v>3</v>
      </c>
      <c r="N269" s="12"/>
    </row>
    <row r="270" spans="1:17" x14ac:dyDescent="0.5">
      <c r="A270" s="14">
        <v>38</v>
      </c>
      <c r="B270" s="21">
        <v>4</v>
      </c>
      <c r="C270" s="11" t="str">
        <f t="shared" si="8"/>
        <v>4</v>
      </c>
      <c r="D270" s="12"/>
      <c r="K270" s="14">
        <v>38</v>
      </c>
      <c r="L270" s="21">
        <v>2</v>
      </c>
      <c r="M270" s="11" t="str">
        <f t="shared" si="9"/>
        <v>2</v>
      </c>
      <c r="N270" s="12"/>
    </row>
    <row r="271" spans="1:17" x14ac:dyDescent="0.5">
      <c r="A271" s="14">
        <v>39</v>
      </c>
      <c r="B271" s="21">
        <v>4</v>
      </c>
      <c r="C271" s="11" t="str">
        <f t="shared" si="8"/>
        <v>4</v>
      </c>
      <c r="D271" s="12"/>
      <c r="K271" s="14">
        <v>39</v>
      </c>
      <c r="L271" s="21">
        <v>3</v>
      </c>
      <c r="M271" s="11" t="str">
        <f t="shared" si="9"/>
        <v>3</v>
      </c>
      <c r="N271" s="12"/>
    </row>
    <row r="272" spans="1:17" x14ac:dyDescent="0.5">
      <c r="A272" s="14">
        <v>40</v>
      </c>
      <c r="B272" s="21">
        <v>3</v>
      </c>
      <c r="C272" s="11" t="str">
        <f>IF(B272=1,"4",IF(B272=2,"3",IF(B272=3,"2",IF(B272=4,"1"))))</f>
        <v>2</v>
      </c>
      <c r="D272" s="12"/>
      <c r="E272" s="9">
        <v>3.1</v>
      </c>
      <c r="F272" s="9">
        <f>C269+C270+C271+C272</f>
        <v>13</v>
      </c>
      <c r="K272" s="14">
        <v>40</v>
      </c>
      <c r="L272" s="21">
        <v>1</v>
      </c>
      <c r="M272" s="11" t="str">
        <f>IF(L272=1,"4",IF(L272=2,"3",IF(L272=3,"2",IF(L272=4,"1"))))</f>
        <v>4</v>
      </c>
      <c r="N272" s="12"/>
      <c r="O272" s="9">
        <v>3.1</v>
      </c>
      <c r="P272" s="9">
        <f>M269+M270+M271+M272</f>
        <v>12</v>
      </c>
    </row>
    <row r="273" spans="1:18" x14ac:dyDescent="0.5">
      <c r="A273" s="14">
        <v>41</v>
      </c>
      <c r="B273" s="21">
        <v>4</v>
      </c>
      <c r="C273" s="11" t="str">
        <f t="shared" si="8"/>
        <v>4</v>
      </c>
      <c r="D273" s="12"/>
      <c r="K273" s="14">
        <v>41</v>
      </c>
      <c r="L273" s="21">
        <v>2</v>
      </c>
      <c r="M273" s="11" t="str">
        <f t="shared" si="9"/>
        <v>2</v>
      </c>
      <c r="N273" s="12"/>
    </row>
    <row r="274" spans="1:18" x14ac:dyDescent="0.5">
      <c r="A274" s="14">
        <v>42</v>
      </c>
      <c r="B274" s="21">
        <v>4</v>
      </c>
      <c r="C274" s="11" t="str">
        <f t="shared" si="8"/>
        <v>4</v>
      </c>
      <c r="D274" s="12"/>
      <c r="K274" s="14">
        <v>42</v>
      </c>
      <c r="L274" s="21">
        <v>4</v>
      </c>
      <c r="M274" s="11" t="str">
        <f t="shared" si="9"/>
        <v>4</v>
      </c>
      <c r="N274" s="12"/>
    </row>
    <row r="275" spans="1:18" x14ac:dyDescent="0.5">
      <c r="A275" s="14">
        <v>43</v>
      </c>
      <c r="B275" s="21">
        <v>4</v>
      </c>
      <c r="C275" s="11" t="str">
        <f t="shared" si="8"/>
        <v>4</v>
      </c>
      <c r="D275" s="12"/>
      <c r="K275" s="14">
        <v>43</v>
      </c>
      <c r="L275" s="21">
        <v>2</v>
      </c>
      <c r="M275" s="11" t="str">
        <f t="shared" si="9"/>
        <v>2</v>
      </c>
      <c r="N275" s="12"/>
    </row>
    <row r="276" spans="1:18" x14ac:dyDescent="0.5">
      <c r="A276" s="14">
        <v>44</v>
      </c>
      <c r="B276" s="21">
        <v>4</v>
      </c>
      <c r="C276" s="11" t="str">
        <f t="shared" si="8"/>
        <v>4</v>
      </c>
      <c r="D276" s="12"/>
      <c r="K276" s="14">
        <v>44</v>
      </c>
      <c r="L276" s="21">
        <v>2</v>
      </c>
      <c r="M276" s="11" t="str">
        <f t="shared" si="9"/>
        <v>2</v>
      </c>
      <c r="N276" s="12"/>
    </row>
    <row r="277" spans="1:18" x14ac:dyDescent="0.5">
      <c r="A277" s="14">
        <v>45</v>
      </c>
      <c r="B277" s="21">
        <v>1</v>
      </c>
      <c r="C277" s="11" t="str">
        <f>IF(B277=1,"4",IF(B277=2,"3",IF(B277=3,"2",IF(B277=4,"1"))))</f>
        <v>4</v>
      </c>
      <c r="D277" s="12"/>
      <c r="K277" s="14">
        <v>45</v>
      </c>
      <c r="L277" s="21">
        <v>4</v>
      </c>
      <c r="M277" s="11" t="str">
        <f>IF(L277=1,"4",IF(L277=2,"3",IF(L277=3,"2",IF(L277=4,"1"))))</f>
        <v>1</v>
      </c>
      <c r="N277" s="12"/>
    </row>
    <row r="278" spans="1:18" x14ac:dyDescent="0.5">
      <c r="A278" s="14">
        <v>46</v>
      </c>
      <c r="B278" s="21">
        <v>4</v>
      </c>
      <c r="C278" s="11" t="str">
        <f t="shared" si="8"/>
        <v>4</v>
      </c>
      <c r="D278" s="12"/>
      <c r="E278" s="9">
        <v>3.2</v>
      </c>
      <c r="F278" s="9">
        <f>C273+C274+C275+C276+C277+C278</f>
        <v>24</v>
      </c>
      <c r="K278" s="14">
        <v>46</v>
      </c>
      <c r="L278" s="21">
        <v>4</v>
      </c>
      <c r="M278" s="11" t="str">
        <f t="shared" si="9"/>
        <v>4</v>
      </c>
      <c r="N278" s="12"/>
      <c r="O278" s="9">
        <v>3.2</v>
      </c>
      <c r="P278" s="9">
        <f>M273+M274+M275+M276+M277+M278</f>
        <v>15</v>
      </c>
    </row>
    <row r="279" spans="1:18" x14ac:dyDescent="0.5">
      <c r="A279" s="14">
        <v>47</v>
      </c>
      <c r="B279" s="21">
        <v>1</v>
      </c>
      <c r="C279" s="11" t="str">
        <f>IF(B279=1,"4",IF(B279=2,"3",IF(B279=3,"2",IF(B279=4,"1"))))</f>
        <v>4</v>
      </c>
      <c r="D279" s="12"/>
      <c r="K279" s="14">
        <v>47</v>
      </c>
      <c r="L279" s="21">
        <v>1</v>
      </c>
      <c r="M279" s="11" t="str">
        <f>IF(L279=1,"4",IF(L279=2,"3",IF(L279=3,"2",IF(L279=4,"1"))))</f>
        <v>4</v>
      </c>
      <c r="N279" s="12"/>
    </row>
    <row r="280" spans="1:18" x14ac:dyDescent="0.5">
      <c r="A280" s="14">
        <v>48</v>
      </c>
      <c r="B280" s="21">
        <v>3</v>
      </c>
      <c r="C280" s="11" t="str">
        <f t="shared" si="8"/>
        <v>3</v>
      </c>
      <c r="D280" s="12"/>
      <c r="K280" s="14">
        <v>48</v>
      </c>
      <c r="L280" s="21">
        <v>4</v>
      </c>
      <c r="M280" s="11" t="str">
        <f t="shared" si="9"/>
        <v>4</v>
      </c>
      <c r="N280" s="12"/>
    </row>
    <row r="281" spans="1:18" x14ac:dyDescent="0.5">
      <c r="A281" s="14">
        <v>49</v>
      </c>
      <c r="B281" s="21">
        <v>1</v>
      </c>
      <c r="C281" s="11" t="str">
        <f t="shared" si="8"/>
        <v>1</v>
      </c>
      <c r="D281" s="12"/>
      <c r="K281" s="14">
        <v>49</v>
      </c>
      <c r="L281" s="21">
        <v>4</v>
      </c>
      <c r="M281" s="11" t="str">
        <f t="shared" si="9"/>
        <v>4</v>
      </c>
      <c r="N281" s="12"/>
    </row>
    <row r="282" spans="1:18" x14ac:dyDescent="0.5">
      <c r="A282" s="14">
        <v>50</v>
      </c>
      <c r="B282" s="21">
        <v>4</v>
      </c>
      <c r="C282" s="11" t="str">
        <f t="shared" si="8"/>
        <v>4</v>
      </c>
      <c r="D282" s="12"/>
      <c r="K282" s="14">
        <v>50</v>
      </c>
      <c r="L282" s="21">
        <v>4</v>
      </c>
      <c r="M282" s="11" t="str">
        <f t="shared" si="9"/>
        <v>4</v>
      </c>
      <c r="N282" s="12"/>
    </row>
    <row r="283" spans="1:18" x14ac:dyDescent="0.5">
      <c r="A283" s="14">
        <v>51</v>
      </c>
      <c r="B283" s="21">
        <v>4</v>
      </c>
      <c r="C283" s="11" t="str">
        <f>IF(B283=1,"4",IF(B283=2,"3",IF(B283=3,"2",IF(B283=4,"1"))))</f>
        <v>1</v>
      </c>
      <c r="D283" s="12"/>
      <c r="K283" s="14">
        <v>51</v>
      </c>
      <c r="L283" s="21">
        <v>4</v>
      </c>
      <c r="M283" s="11" t="str">
        <f>IF(L283=1,"4",IF(L283=2,"3",IF(L283=3,"2",IF(L283=4,"1"))))</f>
        <v>1</v>
      </c>
      <c r="N283" s="12"/>
    </row>
    <row r="284" spans="1:18" x14ac:dyDescent="0.5">
      <c r="A284" s="14">
        <v>52</v>
      </c>
      <c r="B284" s="21">
        <v>4</v>
      </c>
      <c r="C284" s="11" t="str">
        <f>IF(B284=1,"4",IF(B284=2,"3",IF(B284=3,"2",IF(B284=4,"1"))))</f>
        <v>1</v>
      </c>
      <c r="D284" s="12"/>
      <c r="E284" s="9">
        <v>3.3</v>
      </c>
      <c r="F284" s="9">
        <f>C279+C280+C281+C282+C283+C284</f>
        <v>14</v>
      </c>
      <c r="G284" s="13">
        <f>F272+F278+F284</f>
        <v>51</v>
      </c>
      <c r="H284" s="13">
        <f>G250+G268+G284</f>
        <v>159</v>
      </c>
      <c r="K284" s="14">
        <v>52</v>
      </c>
      <c r="L284" s="21">
        <v>1</v>
      </c>
      <c r="M284" s="11" t="str">
        <f>IF(L284=1,"4",IF(L284=2,"3",IF(L284=3,"2",IF(L284=4,"1"))))</f>
        <v>4</v>
      </c>
      <c r="N284" s="12"/>
      <c r="O284" s="9">
        <v>3.3</v>
      </c>
      <c r="P284" s="9">
        <f>M279+M280+M281+M282+M283+M284</f>
        <v>21</v>
      </c>
      <c r="Q284" s="13">
        <f>P272+P278+P284</f>
        <v>48</v>
      </c>
      <c r="R284" s="13">
        <f>Q250+Q268+Q284</f>
        <v>162</v>
      </c>
    </row>
    <row r="286" spans="1:18" s="15" customFormat="1" x14ac:dyDescent="0.5">
      <c r="A286" s="16" t="s">
        <v>59</v>
      </c>
      <c r="B286" s="13"/>
      <c r="C286" s="13"/>
      <c r="D286" s="13"/>
      <c r="E286" s="13"/>
      <c r="F286" s="13">
        <v>2562</v>
      </c>
      <c r="G286" s="13"/>
      <c r="H286" s="13"/>
      <c r="K286" s="16" t="s">
        <v>77</v>
      </c>
      <c r="L286" s="13"/>
      <c r="M286" s="13"/>
      <c r="N286" s="13"/>
      <c r="O286" s="13"/>
      <c r="P286" s="13">
        <v>2562</v>
      </c>
      <c r="Q286" s="13"/>
      <c r="R286" s="13"/>
    </row>
    <row r="287" spans="1:18" s="15" customFormat="1" x14ac:dyDescent="0.5">
      <c r="A287" s="40" t="s">
        <v>86</v>
      </c>
      <c r="B287" s="19"/>
      <c r="C287" s="19"/>
      <c r="D287" s="13" t="s">
        <v>14</v>
      </c>
      <c r="E287" s="13"/>
      <c r="F287" s="42" t="s">
        <v>87</v>
      </c>
      <c r="G287" s="13"/>
      <c r="H287" s="13"/>
      <c r="K287" s="40" t="s">
        <v>133</v>
      </c>
      <c r="L287" s="19"/>
      <c r="M287" s="19"/>
      <c r="N287" s="13" t="s">
        <v>35</v>
      </c>
      <c r="O287" s="13"/>
      <c r="P287" s="42" t="s">
        <v>134</v>
      </c>
      <c r="Q287" s="13"/>
      <c r="R287" s="13"/>
    </row>
    <row r="288" spans="1:18" s="15" customFormat="1" ht="14.25" customHeight="1" x14ac:dyDescent="0.5">
      <c r="A288" s="16"/>
      <c r="B288" s="13"/>
      <c r="C288" s="13"/>
      <c r="D288" s="13"/>
      <c r="E288" s="13"/>
      <c r="F288" s="13"/>
      <c r="G288" s="13"/>
      <c r="H288" s="13"/>
      <c r="K288" s="16"/>
      <c r="L288" s="13"/>
      <c r="M288" s="13"/>
      <c r="N288" s="13"/>
      <c r="O288" s="13"/>
      <c r="P288" s="13"/>
      <c r="Q288" s="13"/>
      <c r="R288" s="13"/>
    </row>
    <row r="289" spans="1:16" x14ac:dyDescent="0.5">
      <c r="A289" s="13" t="s">
        <v>3</v>
      </c>
      <c r="B289" s="55" t="s">
        <v>4</v>
      </c>
      <c r="C289" s="8" t="s">
        <v>5</v>
      </c>
      <c r="D289" s="8"/>
      <c r="K289" s="13" t="s">
        <v>3</v>
      </c>
      <c r="L289" s="55" t="s">
        <v>4</v>
      </c>
      <c r="M289" s="8" t="s">
        <v>5</v>
      </c>
      <c r="N289" s="8"/>
    </row>
    <row r="290" spans="1:16" x14ac:dyDescent="0.5">
      <c r="A290" s="14">
        <v>1</v>
      </c>
      <c r="B290" s="21">
        <v>3</v>
      </c>
      <c r="C290" s="11" t="str">
        <f>IF(B290=1,"1",IF(B290=2,"2",IF(B290=3,"3",IF(B290=4,"4"))))</f>
        <v>3</v>
      </c>
      <c r="D290" s="12"/>
      <c r="K290" s="14">
        <v>1</v>
      </c>
      <c r="L290" s="21">
        <v>4</v>
      </c>
      <c r="M290" s="11" t="str">
        <f>IF(L290=1,"1",IF(L290=2,"2",IF(L290=3,"3",IF(L290=4,"4"))))</f>
        <v>4</v>
      </c>
      <c r="N290" s="12"/>
    </row>
    <row r="291" spans="1:16" x14ac:dyDescent="0.5">
      <c r="A291" s="14">
        <v>2</v>
      </c>
      <c r="B291" s="21">
        <v>1</v>
      </c>
      <c r="C291" s="11" t="str">
        <f>IF(B291=1,"4",IF(B291=2,"3",IF(B291=3,"2",IF(B291=4,"1"))))</f>
        <v>4</v>
      </c>
      <c r="D291" s="12"/>
      <c r="K291" s="14">
        <v>2</v>
      </c>
      <c r="L291" s="21">
        <v>3</v>
      </c>
      <c r="M291" s="11" t="str">
        <f>IF(L291=1,"4",IF(L291=2,"3",IF(L291=3,"2",IF(L291=4,"1"))))</f>
        <v>2</v>
      </c>
      <c r="N291" s="12"/>
    </row>
    <row r="292" spans="1:16" x14ac:dyDescent="0.5">
      <c r="A292" s="14">
        <v>3</v>
      </c>
      <c r="B292" s="21">
        <v>1</v>
      </c>
      <c r="C292" s="11" t="str">
        <f>IF(B292=1,"4",IF(B292=2,"3",IF(B292=3,"2",IF(B292=4,"1"))))</f>
        <v>4</v>
      </c>
      <c r="D292" s="12"/>
      <c r="K292" s="14">
        <v>3</v>
      </c>
      <c r="L292" s="21">
        <v>3</v>
      </c>
      <c r="M292" s="11" t="str">
        <f>IF(L292=1,"4",IF(L292=2,"3",IF(L292=3,"2",IF(L292=4,"1"))))</f>
        <v>2</v>
      </c>
      <c r="N292" s="12"/>
    </row>
    <row r="293" spans="1:16" x14ac:dyDescent="0.5">
      <c r="A293" s="14">
        <v>4</v>
      </c>
      <c r="B293" s="21">
        <v>3</v>
      </c>
      <c r="C293" s="11" t="str">
        <f t="shared" ref="C293:C339" si="10">IF(B293=1,"1",IF(B293=2,"2",IF(B293=3,"3",IF(B293=4,"4"))))</f>
        <v>3</v>
      </c>
      <c r="D293" s="12"/>
      <c r="K293" s="14">
        <v>4</v>
      </c>
      <c r="L293" s="21">
        <v>4</v>
      </c>
      <c r="M293" s="11" t="str">
        <f t="shared" ref="M293:M339" si="11">IF(L293=1,"1",IF(L293=2,"2",IF(L293=3,"3",IF(L293=4,"4"))))</f>
        <v>4</v>
      </c>
      <c r="N293" s="12"/>
    </row>
    <row r="294" spans="1:16" x14ac:dyDescent="0.5">
      <c r="A294" s="14">
        <v>5</v>
      </c>
      <c r="B294" s="21">
        <v>1</v>
      </c>
      <c r="C294" s="11" t="str">
        <f>IF(B294=1,"4",IF(B294=2,"3",IF(B294=3,"2",IF(B294=4,"1"))))</f>
        <v>4</v>
      </c>
      <c r="D294" s="12"/>
      <c r="K294" s="14">
        <v>5</v>
      </c>
      <c r="L294" s="21">
        <v>3</v>
      </c>
      <c r="M294" s="11" t="str">
        <f>IF(L294=1,"4",IF(L294=2,"3",IF(L294=3,"2",IF(L294=4,"1"))))</f>
        <v>2</v>
      </c>
      <c r="N294" s="12"/>
    </row>
    <row r="295" spans="1:16" x14ac:dyDescent="0.5">
      <c r="A295" s="14">
        <v>6</v>
      </c>
      <c r="B295" s="21">
        <v>3</v>
      </c>
      <c r="C295" s="11" t="str">
        <f t="shared" si="10"/>
        <v>3</v>
      </c>
      <c r="D295" s="12"/>
      <c r="E295" s="9">
        <v>1.1000000000000001</v>
      </c>
      <c r="F295" s="9">
        <f>C290+C291+C292+C293+C294+C295</f>
        <v>21</v>
      </c>
      <c r="K295" s="14">
        <v>6</v>
      </c>
      <c r="L295" s="21">
        <v>4</v>
      </c>
      <c r="M295" s="11" t="str">
        <f t="shared" si="11"/>
        <v>4</v>
      </c>
      <c r="N295" s="12"/>
      <c r="O295" s="9">
        <v>1.1000000000000001</v>
      </c>
      <c r="P295" s="9">
        <f>M290+M291+M292+M293+M294+M295</f>
        <v>18</v>
      </c>
    </row>
    <row r="296" spans="1:16" x14ac:dyDescent="0.5">
      <c r="A296" s="14">
        <v>7</v>
      </c>
      <c r="B296" s="21">
        <v>3</v>
      </c>
      <c r="C296" s="11" t="str">
        <f t="shared" si="10"/>
        <v>3</v>
      </c>
      <c r="D296" s="12"/>
      <c r="K296" s="14">
        <v>7</v>
      </c>
      <c r="L296" s="21">
        <v>3</v>
      </c>
      <c r="M296" s="11" t="str">
        <f t="shared" si="11"/>
        <v>3</v>
      </c>
      <c r="N296" s="12"/>
    </row>
    <row r="297" spans="1:16" x14ac:dyDescent="0.5">
      <c r="A297" s="14">
        <v>8</v>
      </c>
      <c r="B297" s="21">
        <v>1</v>
      </c>
      <c r="C297" s="11" t="str">
        <f>IF(B297=1,"4",IF(B297=2,"3",IF(B297=3,"2",IF(B297=4,"1"))))</f>
        <v>4</v>
      </c>
      <c r="D297" s="12"/>
      <c r="K297" s="14">
        <v>8</v>
      </c>
      <c r="L297" s="21">
        <v>4</v>
      </c>
      <c r="M297" s="11" t="str">
        <f>IF(L297=1,"4",IF(L297=2,"3",IF(L297=3,"2",IF(L297=4,"1"))))</f>
        <v>1</v>
      </c>
      <c r="N297" s="12"/>
    </row>
    <row r="298" spans="1:16" x14ac:dyDescent="0.5">
      <c r="A298" s="14">
        <v>9</v>
      </c>
      <c r="B298" s="21">
        <v>1</v>
      </c>
      <c r="C298" s="11" t="str">
        <f>IF(B298=1,"4",IF(B298=2,"3",IF(B298=3,"2",IF(B298=4,"1"))))</f>
        <v>4</v>
      </c>
      <c r="D298" s="12"/>
      <c r="K298" s="14">
        <v>9</v>
      </c>
      <c r="L298" s="21">
        <v>4</v>
      </c>
      <c r="M298" s="11" t="str">
        <f>IF(L298=1,"4",IF(L298=2,"3",IF(L298=3,"2",IF(L298=4,"1"))))</f>
        <v>1</v>
      </c>
      <c r="N298" s="12"/>
    </row>
    <row r="299" spans="1:16" x14ac:dyDescent="0.5">
      <c r="A299" s="14">
        <v>10</v>
      </c>
      <c r="B299" s="21">
        <v>4</v>
      </c>
      <c r="C299" s="11" t="str">
        <f t="shared" si="10"/>
        <v>4</v>
      </c>
      <c r="D299" s="12"/>
      <c r="K299" s="14">
        <v>10</v>
      </c>
      <c r="L299" s="21">
        <v>4</v>
      </c>
      <c r="M299" s="11" t="str">
        <f t="shared" si="11"/>
        <v>4</v>
      </c>
      <c r="N299" s="12"/>
    </row>
    <row r="300" spans="1:16" x14ac:dyDescent="0.5">
      <c r="A300" s="14">
        <v>11</v>
      </c>
      <c r="B300" s="21">
        <v>1</v>
      </c>
      <c r="C300" s="11" t="str">
        <f>IF(B300=1,"4",IF(B300=2,"3",IF(B300=3,"2",IF(B300=4,"1"))))</f>
        <v>4</v>
      </c>
      <c r="D300" s="12"/>
      <c r="K300" s="14">
        <v>11</v>
      </c>
      <c r="L300" s="21">
        <v>4</v>
      </c>
      <c r="M300" s="11" t="str">
        <f>IF(L300=1,"4",IF(L300=2,"3",IF(L300=3,"2",IF(L300=4,"1"))))</f>
        <v>1</v>
      </c>
      <c r="N300" s="12"/>
    </row>
    <row r="301" spans="1:16" x14ac:dyDescent="0.5">
      <c r="A301" s="14">
        <v>12</v>
      </c>
      <c r="B301" s="21">
        <v>4</v>
      </c>
      <c r="C301" s="11" t="str">
        <f t="shared" si="10"/>
        <v>4</v>
      </c>
      <c r="D301" s="12"/>
      <c r="E301" s="9">
        <v>1.2</v>
      </c>
      <c r="F301" s="9">
        <f>C296+C297+C298+C299+C300+C301</f>
        <v>23</v>
      </c>
      <c r="K301" s="14">
        <v>12</v>
      </c>
      <c r="L301" s="21">
        <v>4</v>
      </c>
      <c r="M301" s="11" t="str">
        <f t="shared" si="11"/>
        <v>4</v>
      </c>
      <c r="N301" s="12"/>
      <c r="O301" s="9">
        <v>1.2</v>
      </c>
      <c r="P301" s="9">
        <f>M296+M297+M298+M299+M300+M301</f>
        <v>14</v>
      </c>
    </row>
    <row r="302" spans="1:16" x14ac:dyDescent="0.5">
      <c r="A302" s="14">
        <v>13</v>
      </c>
      <c r="B302" s="21">
        <v>1</v>
      </c>
      <c r="C302" s="11" t="str">
        <f>IF(B302=1,"4",IF(B302=2,"3",IF(B302=3,"2",IF(B302=4,"1"))))</f>
        <v>4</v>
      </c>
      <c r="D302" s="12"/>
      <c r="K302" s="14">
        <v>13</v>
      </c>
      <c r="L302" s="21">
        <v>4</v>
      </c>
      <c r="M302" s="11" t="str">
        <f>IF(L302=1,"4",IF(L302=2,"3",IF(L302=3,"2",IF(L302=4,"1"))))</f>
        <v>1</v>
      </c>
      <c r="N302" s="12"/>
    </row>
    <row r="303" spans="1:16" x14ac:dyDescent="0.5">
      <c r="A303" s="14">
        <v>14</v>
      </c>
      <c r="B303" s="21">
        <v>4</v>
      </c>
      <c r="C303" s="11" t="str">
        <f t="shared" si="10"/>
        <v>4</v>
      </c>
      <c r="D303" s="12"/>
      <c r="K303" s="14">
        <v>14</v>
      </c>
      <c r="L303" s="21">
        <v>4</v>
      </c>
      <c r="M303" s="11" t="str">
        <f t="shared" si="11"/>
        <v>4</v>
      </c>
      <c r="N303" s="12"/>
    </row>
    <row r="304" spans="1:16" x14ac:dyDescent="0.5">
      <c r="A304" s="14">
        <v>15</v>
      </c>
      <c r="B304" s="21">
        <v>4</v>
      </c>
      <c r="C304" s="11" t="str">
        <f t="shared" si="10"/>
        <v>4</v>
      </c>
      <c r="D304" s="12"/>
      <c r="K304" s="14">
        <v>15</v>
      </c>
      <c r="L304" s="21">
        <v>3</v>
      </c>
      <c r="M304" s="11" t="str">
        <f t="shared" si="11"/>
        <v>3</v>
      </c>
      <c r="N304" s="12"/>
    </row>
    <row r="305" spans="1:17" x14ac:dyDescent="0.5">
      <c r="A305" s="14">
        <v>16</v>
      </c>
      <c r="B305" s="21">
        <v>1</v>
      </c>
      <c r="C305" s="11" t="str">
        <f>IF(B305=1,"4",IF(B305=2,"3",IF(B305=3,"2",IF(B305=4,"1"))))</f>
        <v>4</v>
      </c>
      <c r="D305" s="12"/>
      <c r="K305" s="14">
        <v>16</v>
      </c>
      <c r="L305" s="21">
        <v>1</v>
      </c>
      <c r="M305" s="11" t="str">
        <f>IF(L305=1,"4",IF(L305=2,"3",IF(L305=3,"2",IF(L305=4,"1"))))</f>
        <v>4</v>
      </c>
      <c r="N305" s="12"/>
    </row>
    <row r="306" spans="1:17" x14ac:dyDescent="0.5">
      <c r="A306" s="14">
        <v>17</v>
      </c>
      <c r="B306" s="21">
        <v>4</v>
      </c>
      <c r="C306" s="11" t="str">
        <f t="shared" si="10"/>
        <v>4</v>
      </c>
      <c r="D306" s="12"/>
      <c r="K306" s="14">
        <v>17</v>
      </c>
      <c r="L306" s="21">
        <v>4</v>
      </c>
      <c r="M306" s="11" t="str">
        <f t="shared" si="11"/>
        <v>4</v>
      </c>
      <c r="N306" s="12"/>
    </row>
    <row r="307" spans="1:17" x14ac:dyDescent="0.5">
      <c r="A307" s="14">
        <v>18</v>
      </c>
      <c r="B307" s="21">
        <v>1</v>
      </c>
      <c r="C307" s="11" t="str">
        <f>IF(B307=1,"4",IF(B307=2,"3",IF(B307=3,"2",IF(B307=4,"1"))))</f>
        <v>4</v>
      </c>
      <c r="D307" s="12"/>
      <c r="E307" s="9">
        <v>1.3</v>
      </c>
      <c r="F307" s="9">
        <f>C302+C303+C304+C305+C306+C307</f>
        <v>24</v>
      </c>
      <c r="G307" s="13">
        <f>F295+F301+F307</f>
        <v>68</v>
      </c>
      <c r="K307" s="14">
        <v>18</v>
      </c>
      <c r="L307" s="21">
        <v>2</v>
      </c>
      <c r="M307" s="11" t="str">
        <f>IF(L307=1,"4",IF(L307=2,"3",IF(L307=3,"2",IF(L307=4,"1"))))</f>
        <v>3</v>
      </c>
      <c r="N307" s="12"/>
      <c r="O307" s="9">
        <v>1.3</v>
      </c>
      <c r="P307" s="9">
        <f>M302+M303+M304+M305+M306+M307</f>
        <v>19</v>
      </c>
      <c r="Q307" s="13">
        <f>P295+P301+P307</f>
        <v>51</v>
      </c>
    </row>
    <row r="308" spans="1:17" x14ac:dyDescent="0.5">
      <c r="A308" s="14">
        <v>19</v>
      </c>
      <c r="B308" s="21">
        <v>3</v>
      </c>
      <c r="C308" s="11" t="str">
        <f>IF(B308=1,"4",IF(B308=2,"3",IF(B308=3,"2",IF(B308=4,"1"))))</f>
        <v>2</v>
      </c>
      <c r="D308" s="12"/>
      <c r="K308" s="14">
        <v>19</v>
      </c>
      <c r="L308" s="21">
        <v>1</v>
      </c>
      <c r="M308" s="11" t="str">
        <f>IF(L308=1,"4",IF(L308=2,"3",IF(L308=3,"2",IF(L308=4,"1"))))</f>
        <v>4</v>
      </c>
      <c r="N308" s="12"/>
    </row>
    <row r="309" spans="1:17" x14ac:dyDescent="0.5">
      <c r="A309" s="14">
        <v>20</v>
      </c>
      <c r="B309" s="21">
        <v>4</v>
      </c>
      <c r="C309" s="11" t="str">
        <f t="shared" si="10"/>
        <v>4</v>
      </c>
      <c r="D309" s="12"/>
      <c r="K309" s="14">
        <v>20</v>
      </c>
      <c r="L309" s="21">
        <v>4</v>
      </c>
      <c r="M309" s="11" t="str">
        <f t="shared" si="11"/>
        <v>4</v>
      </c>
      <c r="N309" s="12"/>
    </row>
    <row r="310" spans="1:17" x14ac:dyDescent="0.5">
      <c r="A310" s="14">
        <v>21</v>
      </c>
      <c r="B310" s="21">
        <v>2</v>
      </c>
      <c r="C310" s="11" t="str">
        <f>IF(B310=1,"4",IF(B310=2,"3",IF(B310=3,"2",IF(B310=4,"1"))))</f>
        <v>3</v>
      </c>
      <c r="D310" s="12"/>
      <c r="K310" s="14">
        <v>21</v>
      </c>
      <c r="L310" s="21">
        <v>4</v>
      </c>
      <c r="M310" s="11" t="str">
        <f>IF(L310=1,"4",IF(L310=2,"3",IF(L310=3,"2",IF(L310=4,"1"))))</f>
        <v>1</v>
      </c>
      <c r="N310" s="12"/>
    </row>
    <row r="311" spans="1:17" x14ac:dyDescent="0.5">
      <c r="A311" s="14">
        <v>22</v>
      </c>
      <c r="B311" s="21">
        <v>4</v>
      </c>
      <c r="C311" s="11" t="str">
        <f t="shared" si="10"/>
        <v>4</v>
      </c>
      <c r="D311" s="12"/>
      <c r="K311" s="14">
        <v>22</v>
      </c>
      <c r="L311" s="21">
        <v>4</v>
      </c>
      <c r="M311" s="11" t="str">
        <f t="shared" si="11"/>
        <v>4</v>
      </c>
      <c r="N311" s="12"/>
    </row>
    <row r="312" spans="1:17" x14ac:dyDescent="0.5">
      <c r="A312" s="14">
        <v>23</v>
      </c>
      <c r="B312" s="21">
        <v>4</v>
      </c>
      <c r="C312" s="11" t="str">
        <f t="shared" si="10"/>
        <v>4</v>
      </c>
      <c r="D312" s="12"/>
      <c r="K312" s="14">
        <v>23</v>
      </c>
      <c r="L312" s="21">
        <v>4</v>
      </c>
      <c r="M312" s="11" t="str">
        <f t="shared" si="11"/>
        <v>4</v>
      </c>
      <c r="N312" s="12"/>
    </row>
    <row r="313" spans="1:17" x14ac:dyDescent="0.5">
      <c r="A313" s="14">
        <v>24</v>
      </c>
      <c r="B313" s="21">
        <v>2</v>
      </c>
      <c r="C313" s="11" t="str">
        <f>IF(B313=1,"4",IF(B313=2,"3",IF(B313=3,"2",IF(B313=4,"1"))))</f>
        <v>3</v>
      </c>
      <c r="D313" s="12"/>
      <c r="E313" s="9">
        <v>2.1</v>
      </c>
      <c r="F313" s="9">
        <f>C308+C309+C310+C311+C312+C313</f>
        <v>20</v>
      </c>
      <c r="K313" s="14">
        <v>24</v>
      </c>
      <c r="L313" s="21">
        <v>3</v>
      </c>
      <c r="M313" s="11" t="str">
        <f>IF(L313=1,"4",IF(L313=2,"3",IF(L313=3,"2",IF(L313=4,"1"))))</f>
        <v>2</v>
      </c>
      <c r="N313" s="12"/>
      <c r="O313" s="9">
        <v>2.1</v>
      </c>
      <c r="P313" s="9">
        <f>M308+M309+M310+M311+M312+M313</f>
        <v>19</v>
      </c>
    </row>
    <row r="314" spans="1:17" x14ac:dyDescent="0.5">
      <c r="A314" s="14">
        <v>25</v>
      </c>
      <c r="B314" s="21">
        <v>4</v>
      </c>
      <c r="C314" s="11" t="str">
        <f t="shared" si="10"/>
        <v>4</v>
      </c>
      <c r="D314" s="12"/>
      <c r="K314" s="14">
        <v>25</v>
      </c>
      <c r="L314" s="21">
        <v>1</v>
      </c>
      <c r="M314" s="11" t="str">
        <f t="shared" si="11"/>
        <v>1</v>
      </c>
      <c r="N314" s="12"/>
    </row>
    <row r="315" spans="1:17" x14ac:dyDescent="0.5">
      <c r="A315" s="14">
        <v>26</v>
      </c>
      <c r="B315" s="21">
        <v>2</v>
      </c>
      <c r="C315" s="11" t="str">
        <f>IF(B315=1,"4",IF(B315=2,"3",IF(B315=3,"2",IF(B315=4,"1"))))</f>
        <v>3</v>
      </c>
      <c r="D315" s="12"/>
      <c r="K315" s="14">
        <v>26</v>
      </c>
      <c r="L315" s="21">
        <v>4</v>
      </c>
      <c r="M315" s="11" t="str">
        <f>IF(L315=1,"4",IF(L315=2,"3",IF(L315=3,"2",IF(L315=4,"1"))))</f>
        <v>1</v>
      </c>
      <c r="N315" s="12"/>
    </row>
    <row r="316" spans="1:17" x14ac:dyDescent="0.5">
      <c r="A316" s="14">
        <v>27</v>
      </c>
      <c r="B316" s="21">
        <v>1</v>
      </c>
      <c r="C316" s="11" t="str">
        <f>IF(B316=1,"4",IF(B316=2,"3",IF(B316=3,"2",IF(B316=4,"1"))))</f>
        <v>4</v>
      </c>
      <c r="D316" s="12"/>
      <c r="K316" s="14">
        <v>27</v>
      </c>
      <c r="L316" s="21">
        <v>4</v>
      </c>
      <c r="M316" s="11" t="str">
        <f>IF(L316=1,"4",IF(L316=2,"3",IF(L316=3,"2",IF(L316=4,"1"))))</f>
        <v>1</v>
      </c>
      <c r="N316" s="12"/>
    </row>
    <row r="317" spans="1:17" x14ac:dyDescent="0.5">
      <c r="A317" s="14">
        <v>28</v>
      </c>
      <c r="B317" s="21">
        <v>2</v>
      </c>
      <c r="C317" s="11" t="str">
        <f t="shared" si="10"/>
        <v>2</v>
      </c>
      <c r="D317" s="12"/>
      <c r="K317" s="14">
        <v>28</v>
      </c>
      <c r="L317" s="21">
        <v>3</v>
      </c>
      <c r="M317" s="11" t="str">
        <f t="shared" si="11"/>
        <v>3</v>
      </c>
      <c r="N317" s="12"/>
    </row>
    <row r="318" spans="1:17" x14ac:dyDescent="0.5">
      <c r="A318" s="14">
        <v>29</v>
      </c>
      <c r="B318" s="21">
        <v>4</v>
      </c>
      <c r="C318" s="11" t="str">
        <f>IF(B318=1,"4",IF(B318=2,"3",IF(B318=3,"2",IF(B318=4,"1"))))</f>
        <v>1</v>
      </c>
      <c r="D318" s="12"/>
      <c r="K318" s="14">
        <v>29</v>
      </c>
      <c r="L318" s="21">
        <v>4</v>
      </c>
      <c r="M318" s="11" t="str">
        <f>IF(L318=1,"4",IF(L318=2,"3",IF(L318=3,"2",IF(L318=4,"1"))))</f>
        <v>1</v>
      </c>
      <c r="N318" s="12"/>
    </row>
    <row r="319" spans="1:17" x14ac:dyDescent="0.5">
      <c r="A319" s="14">
        <v>30</v>
      </c>
      <c r="B319" s="21">
        <v>2</v>
      </c>
      <c r="C319" s="11" t="str">
        <f>IF(B319=1,"4",IF(B319=2,"3",IF(B319=3,"2",IF(B319=4,"1"))))</f>
        <v>3</v>
      </c>
      <c r="D319" s="12"/>
      <c r="E319" s="9">
        <v>2.2000000000000002</v>
      </c>
      <c r="F319" s="9">
        <f>C314+C315+C316+C317+C318+C319</f>
        <v>17</v>
      </c>
      <c r="K319" s="14">
        <v>30</v>
      </c>
      <c r="L319" s="21">
        <v>4</v>
      </c>
      <c r="M319" s="11" t="str">
        <f>IF(L319=1,"4",IF(L319=2,"3",IF(L319=3,"2",IF(L319=4,"1"))))</f>
        <v>1</v>
      </c>
      <c r="N319" s="12"/>
      <c r="O319" s="9">
        <v>2.2000000000000002</v>
      </c>
      <c r="P319" s="9">
        <f>M314+M315+M316+M317+M318+M319</f>
        <v>8</v>
      </c>
    </row>
    <row r="320" spans="1:17" x14ac:dyDescent="0.5">
      <c r="A320" s="14">
        <v>31</v>
      </c>
      <c r="B320" s="21">
        <v>2</v>
      </c>
      <c r="C320" s="11" t="str">
        <f t="shared" si="10"/>
        <v>2</v>
      </c>
      <c r="D320" s="12"/>
      <c r="K320" s="14">
        <v>31</v>
      </c>
      <c r="L320" s="21">
        <v>1</v>
      </c>
      <c r="M320" s="11" t="str">
        <f t="shared" si="11"/>
        <v>1</v>
      </c>
      <c r="N320" s="12"/>
    </row>
    <row r="321" spans="1:17" x14ac:dyDescent="0.5">
      <c r="A321" s="14">
        <v>32</v>
      </c>
      <c r="B321" s="21">
        <v>4</v>
      </c>
      <c r="C321" s="11" t="str">
        <f t="shared" si="10"/>
        <v>4</v>
      </c>
      <c r="D321" s="12"/>
      <c r="K321" s="14">
        <v>32</v>
      </c>
      <c r="L321" s="21">
        <v>1</v>
      </c>
      <c r="M321" s="11" t="str">
        <f t="shared" si="11"/>
        <v>1</v>
      </c>
      <c r="N321" s="12"/>
    </row>
    <row r="322" spans="1:17" x14ac:dyDescent="0.5">
      <c r="A322" s="14">
        <v>33</v>
      </c>
      <c r="B322" s="21">
        <v>4</v>
      </c>
      <c r="C322" s="11" t="str">
        <f>IF(B322=1,"4",IF(B322=2,"3",IF(B322=3,"2",IF(B322=4,"1"))))</f>
        <v>1</v>
      </c>
      <c r="D322" s="12"/>
      <c r="K322" s="14">
        <v>33</v>
      </c>
      <c r="L322" s="21">
        <v>4</v>
      </c>
      <c r="M322" s="11" t="str">
        <f>IF(L322=1,"4",IF(L322=2,"3",IF(L322=3,"2",IF(L322=4,"1"))))</f>
        <v>1</v>
      </c>
      <c r="N322" s="12"/>
    </row>
    <row r="323" spans="1:17" x14ac:dyDescent="0.5">
      <c r="A323" s="14">
        <v>34</v>
      </c>
      <c r="B323" s="21">
        <v>3</v>
      </c>
      <c r="C323" s="11" t="str">
        <f t="shared" si="10"/>
        <v>3</v>
      </c>
      <c r="D323" s="12"/>
      <c r="K323" s="14">
        <v>34</v>
      </c>
      <c r="L323" s="21">
        <v>4</v>
      </c>
      <c r="M323" s="11" t="str">
        <f t="shared" si="11"/>
        <v>4</v>
      </c>
      <c r="N323" s="12"/>
    </row>
    <row r="324" spans="1:17" x14ac:dyDescent="0.5">
      <c r="A324" s="14">
        <v>35</v>
      </c>
      <c r="B324" s="21">
        <v>1</v>
      </c>
      <c r="C324" s="11" t="str">
        <f>IF(B324=1,"4",IF(B324=2,"3",IF(B324=3,"2",IF(B324=4,"1"))))</f>
        <v>4</v>
      </c>
      <c r="D324" s="12"/>
      <c r="K324" s="14">
        <v>35</v>
      </c>
      <c r="L324" s="21">
        <v>4</v>
      </c>
      <c r="M324" s="11" t="str">
        <f>IF(L324=1,"4",IF(L324=2,"3",IF(L324=3,"2",IF(L324=4,"1"))))</f>
        <v>1</v>
      </c>
      <c r="N324" s="12"/>
    </row>
    <row r="325" spans="1:17" x14ac:dyDescent="0.5">
      <c r="A325" s="14">
        <v>36</v>
      </c>
      <c r="B325" s="21">
        <v>2</v>
      </c>
      <c r="C325" s="11" t="str">
        <f t="shared" si="10"/>
        <v>2</v>
      </c>
      <c r="D325" s="12"/>
      <c r="E325" s="9">
        <v>2.2999999999999998</v>
      </c>
      <c r="F325" s="9">
        <f>C320+C321+C322+C323+C324+C325</f>
        <v>16</v>
      </c>
      <c r="G325" s="13">
        <f>F313+F319+F325</f>
        <v>53</v>
      </c>
      <c r="K325" s="14">
        <v>36</v>
      </c>
      <c r="L325" s="21">
        <v>4</v>
      </c>
      <c r="M325" s="11" t="str">
        <f t="shared" si="11"/>
        <v>4</v>
      </c>
      <c r="N325" s="12"/>
      <c r="O325" s="9">
        <v>2.2999999999999998</v>
      </c>
      <c r="P325" s="9">
        <f>M320+M321+M322+M323+M324+M325</f>
        <v>12</v>
      </c>
      <c r="Q325" s="13">
        <f>P313+P319+P325</f>
        <v>39</v>
      </c>
    </row>
    <row r="326" spans="1:17" x14ac:dyDescent="0.5">
      <c r="A326" s="14">
        <v>37</v>
      </c>
      <c r="B326" s="21">
        <v>1</v>
      </c>
      <c r="C326" s="11" t="str">
        <f>IF(B326=1,"4",IF(B326=2,"3",IF(B326=3,"2",IF(B326=4,"1"))))</f>
        <v>4</v>
      </c>
      <c r="D326" s="12"/>
      <c r="K326" s="14">
        <v>37</v>
      </c>
      <c r="L326" s="21">
        <v>2</v>
      </c>
      <c r="M326" s="11" t="str">
        <f>IF(L326=1,"4",IF(L326=2,"3",IF(L326=3,"2",IF(L326=4,"1"))))</f>
        <v>3</v>
      </c>
      <c r="N326" s="12"/>
    </row>
    <row r="327" spans="1:17" x14ac:dyDescent="0.5">
      <c r="A327" s="14">
        <v>38</v>
      </c>
      <c r="B327" s="21">
        <v>3</v>
      </c>
      <c r="C327" s="11" t="str">
        <f t="shared" si="10"/>
        <v>3</v>
      </c>
      <c r="D327" s="12"/>
      <c r="K327" s="14">
        <v>38</v>
      </c>
      <c r="L327" s="21">
        <v>3</v>
      </c>
      <c r="M327" s="11" t="str">
        <f t="shared" si="11"/>
        <v>3</v>
      </c>
      <c r="N327" s="12"/>
    </row>
    <row r="328" spans="1:17" x14ac:dyDescent="0.5">
      <c r="A328" s="14">
        <v>39</v>
      </c>
      <c r="B328" s="21">
        <v>3</v>
      </c>
      <c r="C328" s="11" t="str">
        <f t="shared" si="10"/>
        <v>3</v>
      </c>
      <c r="D328" s="12"/>
      <c r="K328" s="14">
        <v>39</v>
      </c>
      <c r="L328" s="21">
        <v>4</v>
      </c>
      <c r="M328" s="11" t="str">
        <f t="shared" si="11"/>
        <v>4</v>
      </c>
      <c r="N328" s="12"/>
    </row>
    <row r="329" spans="1:17" x14ac:dyDescent="0.5">
      <c r="A329" s="14">
        <v>40</v>
      </c>
      <c r="B329" s="21">
        <v>1</v>
      </c>
      <c r="C329" s="11" t="str">
        <f>IF(B329=1,"4",IF(B329=2,"3",IF(B329=3,"2",IF(B329=4,"1"))))</f>
        <v>4</v>
      </c>
      <c r="D329" s="12"/>
      <c r="E329" s="9">
        <v>3.1</v>
      </c>
      <c r="F329" s="9">
        <f>C326+C327+C328+C329</f>
        <v>14</v>
      </c>
      <c r="K329" s="14">
        <v>40</v>
      </c>
      <c r="L329" s="21">
        <v>3</v>
      </c>
      <c r="M329" s="11" t="str">
        <f>IF(L329=1,"4",IF(L329=2,"3",IF(L329=3,"2",IF(L329=4,"1"))))</f>
        <v>2</v>
      </c>
      <c r="N329" s="12"/>
      <c r="O329" s="9">
        <v>3.1</v>
      </c>
      <c r="P329" s="9">
        <f>M326+M327+M328+M329</f>
        <v>12</v>
      </c>
    </row>
    <row r="330" spans="1:17" x14ac:dyDescent="0.5">
      <c r="A330" s="14">
        <v>41</v>
      </c>
      <c r="B330" s="21">
        <v>4</v>
      </c>
      <c r="C330" s="11" t="str">
        <f t="shared" si="10"/>
        <v>4</v>
      </c>
      <c r="D330" s="12"/>
      <c r="K330" s="14">
        <v>41</v>
      </c>
      <c r="L330" s="21">
        <v>4</v>
      </c>
      <c r="M330" s="11" t="str">
        <f t="shared" si="11"/>
        <v>4</v>
      </c>
      <c r="N330" s="12"/>
    </row>
    <row r="331" spans="1:17" x14ac:dyDescent="0.5">
      <c r="A331" s="14">
        <v>42</v>
      </c>
      <c r="B331" s="21">
        <v>4</v>
      </c>
      <c r="C331" s="11" t="str">
        <f t="shared" si="10"/>
        <v>4</v>
      </c>
      <c r="D331" s="12"/>
      <c r="K331" s="14">
        <v>42</v>
      </c>
      <c r="L331" s="21">
        <v>4</v>
      </c>
      <c r="M331" s="11" t="str">
        <f t="shared" si="11"/>
        <v>4</v>
      </c>
      <c r="N331" s="12"/>
    </row>
    <row r="332" spans="1:17" x14ac:dyDescent="0.5">
      <c r="A332" s="14">
        <v>43</v>
      </c>
      <c r="B332" s="21">
        <v>2</v>
      </c>
      <c r="C332" s="11" t="str">
        <f t="shared" si="10"/>
        <v>2</v>
      </c>
      <c r="D332" s="12"/>
      <c r="K332" s="14">
        <v>43</v>
      </c>
      <c r="L332" s="21">
        <v>2</v>
      </c>
      <c r="M332" s="11" t="str">
        <f t="shared" si="11"/>
        <v>2</v>
      </c>
      <c r="N332" s="12"/>
    </row>
    <row r="333" spans="1:17" x14ac:dyDescent="0.5">
      <c r="A333" s="14">
        <v>44</v>
      </c>
      <c r="B333" s="21">
        <v>4</v>
      </c>
      <c r="C333" s="11" t="str">
        <f t="shared" si="10"/>
        <v>4</v>
      </c>
      <c r="D333" s="12"/>
      <c r="K333" s="14">
        <v>44</v>
      </c>
      <c r="L333" s="21">
        <v>2</v>
      </c>
      <c r="M333" s="11" t="str">
        <f t="shared" si="11"/>
        <v>2</v>
      </c>
      <c r="N333" s="12"/>
    </row>
    <row r="334" spans="1:17" x14ac:dyDescent="0.5">
      <c r="A334" s="14">
        <v>45</v>
      </c>
      <c r="B334" s="21">
        <v>2</v>
      </c>
      <c r="C334" s="11" t="str">
        <f>IF(B334=1,"4",IF(B334=2,"3",IF(B334=3,"2",IF(B334=4,"1"))))</f>
        <v>3</v>
      </c>
      <c r="D334" s="12"/>
      <c r="K334" s="14">
        <v>45</v>
      </c>
      <c r="L334" s="21">
        <v>1</v>
      </c>
      <c r="M334" s="11" t="str">
        <f>IF(L334=1,"4",IF(L334=2,"3",IF(L334=3,"2",IF(L334=4,"1"))))</f>
        <v>4</v>
      </c>
      <c r="N334" s="12"/>
    </row>
    <row r="335" spans="1:17" x14ac:dyDescent="0.5">
      <c r="A335" s="14">
        <v>46</v>
      </c>
      <c r="B335" s="21">
        <v>4</v>
      </c>
      <c r="C335" s="11" t="str">
        <f t="shared" si="10"/>
        <v>4</v>
      </c>
      <c r="D335" s="12"/>
      <c r="E335" s="9">
        <v>3.2</v>
      </c>
      <c r="F335" s="9">
        <f>C330+C331+C332+C333+C334+C335</f>
        <v>21</v>
      </c>
      <c r="K335" s="14">
        <v>46</v>
      </c>
      <c r="L335" s="21">
        <v>4</v>
      </c>
      <c r="M335" s="11" t="str">
        <f t="shared" si="11"/>
        <v>4</v>
      </c>
      <c r="N335" s="12"/>
      <c r="O335" s="9">
        <v>3.2</v>
      </c>
      <c r="P335" s="9">
        <f>M330+M331+M332+M333+M334+M335</f>
        <v>20</v>
      </c>
    </row>
    <row r="336" spans="1:17" x14ac:dyDescent="0.5">
      <c r="A336" s="14">
        <v>47</v>
      </c>
      <c r="B336" s="21">
        <v>4</v>
      </c>
      <c r="C336" s="11" t="str">
        <f>IF(B336=1,"4",IF(B336=2,"3",IF(B336=3,"2",IF(B336=4,"1"))))</f>
        <v>1</v>
      </c>
      <c r="D336" s="12"/>
      <c r="K336" s="14">
        <v>47</v>
      </c>
      <c r="L336" s="21">
        <v>2</v>
      </c>
      <c r="M336" s="11" t="str">
        <f>IF(L336=1,"4",IF(L336=2,"3",IF(L336=3,"2",IF(L336=4,"1"))))</f>
        <v>3</v>
      </c>
      <c r="N336" s="12"/>
    </row>
    <row r="337" spans="1:18" x14ac:dyDescent="0.5">
      <c r="A337" s="14">
        <v>48</v>
      </c>
      <c r="B337" s="21">
        <v>2</v>
      </c>
      <c r="C337" s="11" t="str">
        <f t="shared" si="10"/>
        <v>2</v>
      </c>
      <c r="D337" s="12"/>
      <c r="K337" s="14">
        <v>48</v>
      </c>
      <c r="L337" s="21">
        <v>4</v>
      </c>
      <c r="M337" s="11" t="str">
        <f t="shared" si="11"/>
        <v>4</v>
      </c>
      <c r="N337" s="12"/>
    </row>
    <row r="338" spans="1:18" x14ac:dyDescent="0.5">
      <c r="A338" s="14">
        <v>49</v>
      </c>
      <c r="B338" s="21">
        <v>2</v>
      </c>
      <c r="C338" s="11" t="str">
        <f t="shared" si="10"/>
        <v>2</v>
      </c>
      <c r="D338" s="12"/>
      <c r="K338" s="14">
        <v>49</v>
      </c>
      <c r="L338" s="21">
        <v>4</v>
      </c>
      <c r="M338" s="11" t="str">
        <f t="shared" si="11"/>
        <v>4</v>
      </c>
      <c r="N338" s="12"/>
    </row>
    <row r="339" spans="1:18" x14ac:dyDescent="0.5">
      <c r="A339" s="14">
        <v>50</v>
      </c>
      <c r="B339" s="21">
        <v>2</v>
      </c>
      <c r="C339" s="11" t="str">
        <f t="shared" si="10"/>
        <v>2</v>
      </c>
      <c r="D339" s="12"/>
      <c r="K339" s="14">
        <v>50</v>
      </c>
      <c r="L339" s="21">
        <v>4</v>
      </c>
      <c r="M339" s="11" t="str">
        <f t="shared" si="11"/>
        <v>4</v>
      </c>
      <c r="N339" s="12"/>
    </row>
    <row r="340" spans="1:18" x14ac:dyDescent="0.5">
      <c r="A340" s="14">
        <v>51</v>
      </c>
      <c r="B340" s="21">
        <v>1</v>
      </c>
      <c r="C340" s="11" t="str">
        <f>IF(B340=1,"4",IF(B340=2,"3",IF(B340=3,"2",IF(B340=4,"1"))))</f>
        <v>4</v>
      </c>
      <c r="D340" s="12"/>
      <c r="K340" s="14">
        <v>51</v>
      </c>
      <c r="L340" s="21">
        <v>2</v>
      </c>
      <c r="M340" s="11" t="str">
        <f>IF(L340=1,"4",IF(L340=2,"3",IF(L340=3,"2",IF(L340=4,"1"))))</f>
        <v>3</v>
      </c>
      <c r="N340" s="12"/>
    </row>
    <row r="341" spans="1:18" x14ac:dyDescent="0.5">
      <c r="A341" s="14">
        <v>52</v>
      </c>
      <c r="B341" s="21">
        <v>1</v>
      </c>
      <c r="C341" s="11" t="str">
        <f>IF(B341=1,"4",IF(B341=2,"3",IF(B341=3,"2",IF(B341=4,"1"))))</f>
        <v>4</v>
      </c>
      <c r="D341" s="12"/>
      <c r="E341" s="9">
        <v>3.3</v>
      </c>
      <c r="F341" s="9">
        <f>C336+C337+C338+C339+C340+C341</f>
        <v>15</v>
      </c>
      <c r="G341" s="13">
        <f>F329+F335+F341</f>
        <v>50</v>
      </c>
      <c r="H341" s="13">
        <f>G307+G325+G341</f>
        <v>171</v>
      </c>
      <c r="K341" s="14">
        <v>52</v>
      </c>
      <c r="L341" s="21">
        <v>1</v>
      </c>
      <c r="M341" s="11" t="str">
        <f>IF(L341=1,"4",IF(L341=2,"3",IF(L341=3,"2",IF(L341=4,"1"))))</f>
        <v>4</v>
      </c>
      <c r="N341" s="12"/>
      <c r="O341" s="9">
        <v>3.3</v>
      </c>
      <c r="P341" s="9">
        <f>M336+M337+M338+M339+M340+M341</f>
        <v>22</v>
      </c>
      <c r="Q341" s="13">
        <f>P329+P335+P341</f>
        <v>54</v>
      </c>
      <c r="R341" s="13">
        <f>Q307+Q325+Q341</f>
        <v>144</v>
      </c>
    </row>
    <row r="343" spans="1:18" s="15" customFormat="1" x14ac:dyDescent="0.5">
      <c r="A343" s="16" t="s">
        <v>59</v>
      </c>
      <c r="B343" s="13"/>
      <c r="C343" s="13"/>
      <c r="D343" s="13"/>
      <c r="E343" s="13"/>
      <c r="F343" s="13">
        <v>2562</v>
      </c>
      <c r="G343" s="13"/>
      <c r="H343" s="13"/>
      <c r="K343" s="16" t="s">
        <v>59</v>
      </c>
      <c r="L343" s="13"/>
      <c r="M343" s="13"/>
      <c r="N343" s="13"/>
      <c r="O343" s="13"/>
      <c r="P343" s="13">
        <v>2562</v>
      </c>
      <c r="Q343" s="13"/>
      <c r="R343" s="13"/>
    </row>
    <row r="344" spans="1:18" s="15" customFormat="1" x14ac:dyDescent="0.5">
      <c r="A344" s="40" t="s">
        <v>88</v>
      </c>
      <c r="B344" s="19"/>
      <c r="C344" s="19"/>
      <c r="D344" s="13" t="s">
        <v>15</v>
      </c>
      <c r="E344" s="13"/>
      <c r="F344" s="42" t="s">
        <v>89</v>
      </c>
      <c r="G344" s="13"/>
      <c r="H344" s="13"/>
      <c r="K344" s="40" t="s">
        <v>135</v>
      </c>
      <c r="L344" s="19"/>
      <c r="M344" s="19"/>
      <c r="N344" s="13" t="s">
        <v>36</v>
      </c>
      <c r="O344" s="13"/>
      <c r="P344" s="42" t="s">
        <v>136</v>
      </c>
      <c r="Q344" s="13"/>
      <c r="R344" s="13"/>
    </row>
    <row r="345" spans="1:18" s="15" customFormat="1" ht="14.25" customHeight="1" x14ac:dyDescent="0.5">
      <c r="A345" s="16"/>
      <c r="B345" s="13"/>
      <c r="C345" s="13"/>
      <c r="D345" s="13"/>
      <c r="E345" s="13"/>
      <c r="F345" s="13"/>
      <c r="G345" s="13"/>
      <c r="H345" s="13"/>
      <c r="K345" s="16"/>
      <c r="L345" s="13"/>
      <c r="M345" s="13"/>
      <c r="N345" s="13"/>
      <c r="O345" s="13"/>
      <c r="P345" s="13"/>
      <c r="Q345" s="13"/>
      <c r="R345" s="13"/>
    </row>
    <row r="346" spans="1:18" x14ac:dyDescent="0.5">
      <c r="A346" s="13" t="s">
        <v>3</v>
      </c>
      <c r="B346" s="55" t="s">
        <v>4</v>
      </c>
      <c r="C346" s="8" t="s">
        <v>5</v>
      </c>
      <c r="D346" s="8"/>
      <c r="K346" s="13" t="s">
        <v>3</v>
      </c>
      <c r="L346" s="55" t="s">
        <v>4</v>
      </c>
      <c r="M346" s="8" t="s">
        <v>5</v>
      </c>
      <c r="N346" s="8"/>
    </row>
    <row r="347" spans="1:18" x14ac:dyDescent="0.5">
      <c r="A347" s="14">
        <v>1</v>
      </c>
      <c r="B347" s="21">
        <v>3</v>
      </c>
      <c r="C347" s="11" t="str">
        <f>IF(B347=1,"1",IF(B347=2,"2",IF(B347=3,"3",IF(B347=4,"4"))))</f>
        <v>3</v>
      </c>
      <c r="D347" s="12"/>
      <c r="K347" s="14">
        <v>1</v>
      </c>
      <c r="L347" s="21">
        <v>4</v>
      </c>
      <c r="M347" s="11" t="str">
        <f>IF(L347=1,"1",IF(L347=2,"2",IF(L347=3,"3",IF(L347=4,"4"))))</f>
        <v>4</v>
      </c>
      <c r="N347" s="12"/>
    </row>
    <row r="348" spans="1:18" x14ac:dyDescent="0.5">
      <c r="A348" s="14">
        <v>2</v>
      </c>
      <c r="B348" s="21">
        <v>4</v>
      </c>
      <c r="C348" s="11" t="str">
        <f>IF(B348=1,"4",IF(B348=2,"3",IF(B348=3,"2",IF(B348=4,"1"))))</f>
        <v>1</v>
      </c>
      <c r="D348" s="12"/>
      <c r="K348" s="14">
        <v>2</v>
      </c>
      <c r="L348" s="21">
        <v>3</v>
      </c>
      <c r="M348" s="11" t="str">
        <f>IF(L348=1,"4",IF(L348=2,"3",IF(L348=3,"2",IF(L348=4,"1"))))</f>
        <v>2</v>
      </c>
      <c r="N348" s="12"/>
    </row>
    <row r="349" spans="1:18" x14ac:dyDescent="0.5">
      <c r="A349" s="14">
        <v>3</v>
      </c>
      <c r="B349" s="21">
        <v>3</v>
      </c>
      <c r="C349" s="11" t="str">
        <f>IF(B349=1,"4",IF(B349=2,"3",IF(B349=3,"2",IF(B349=4,"1"))))</f>
        <v>2</v>
      </c>
      <c r="D349" s="12"/>
      <c r="K349" s="14">
        <v>3</v>
      </c>
      <c r="L349" s="21">
        <v>3</v>
      </c>
      <c r="M349" s="11" t="str">
        <f>IF(L349=1,"4",IF(L349=2,"3",IF(L349=3,"2",IF(L349=4,"1"))))</f>
        <v>2</v>
      </c>
      <c r="N349" s="12"/>
    </row>
    <row r="350" spans="1:18" x14ac:dyDescent="0.5">
      <c r="A350" s="14">
        <v>4</v>
      </c>
      <c r="B350" s="21">
        <v>2</v>
      </c>
      <c r="C350" s="11" t="str">
        <f t="shared" ref="C350:C396" si="12">IF(B350=1,"1",IF(B350=2,"2",IF(B350=3,"3",IF(B350=4,"4"))))</f>
        <v>2</v>
      </c>
      <c r="D350" s="12"/>
      <c r="K350" s="14">
        <v>4</v>
      </c>
      <c r="L350" s="21">
        <v>4</v>
      </c>
      <c r="M350" s="11" t="str">
        <f t="shared" ref="M350:M396" si="13">IF(L350=1,"1",IF(L350=2,"2",IF(L350=3,"3",IF(L350=4,"4"))))</f>
        <v>4</v>
      </c>
      <c r="N350" s="12"/>
    </row>
    <row r="351" spans="1:18" x14ac:dyDescent="0.5">
      <c r="A351" s="14">
        <v>5</v>
      </c>
      <c r="B351" s="21">
        <v>3</v>
      </c>
      <c r="C351" s="11" t="str">
        <f>IF(B351=1,"4",IF(B351=2,"3",IF(B351=3,"2",IF(B351=4,"1"))))</f>
        <v>2</v>
      </c>
      <c r="D351" s="12"/>
      <c r="K351" s="14">
        <v>5</v>
      </c>
      <c r="L351" s="21">
        <v>3</v>
      </c>
      <c r="M351" s="11" t="str">
        <f>IF(L351=1,"4",IF(L351=2,"3",IF(L351=3,"2",IF(L351=4,"1"))))</f>
        <v>2</v>
      </c>
      <c r="N351" s="12"/>
    </row>
    <row r="352" spans="1:18" x14ac:dyDescent="0.5">
      <c r="A352" s="14">
        <v>6</v>
      </c>
      <c r="B352" s="21">
        <v>2</v>
      </c>
      <c r="C352" s="11" t="str">
        <f t="shared" si="12"/>
        <v>2</v>
      </c>
      <c r="D352" s="12"/>
      <c r="E352" s="9">
        <v>1.1000000000000001</v>
      </c>
      <c r="F352" s="9">
        <f>C347+C348+C349+C350+C351+C352</f>
        <v>12</v>
      </c>
      <c r="K352" s="14">
        <v>6</v>
      </c>
      <c r="L352" s="21">
        <v>4</v>
      </c>
      <c r="M352" s="11" t="str">
        <f t="shared" si="13"/>
        <v>4</v>
      </c>
      <c r="N352" s="12"/>
      <c r="O352" s="9">
        <v>1.1000000000000001</v>
      </c>
      <c r="P352" s="9">
        <f>M347+M348+M349+M350+M351+M352</f>
        <v>18</v>
      </c>
    </row>
    <row r="353" spans="1:17" x14ac:dyDescent="0.5">
      <c r="A353" s="14">
        <v>7</v>
      </c>
      <c r="B353" s="21">
        <v>2</v>
      </c>
      <c r="C353" s="11" t="str">
        <f t="shared" si="12"/>
        <v>2</v>
      </c>
      <c r="D353" s="12"/>
      <c r="K353" s="14">
        <v>7</v>
      </c>
      <c r="L353" s="21">
        <v>3</v>
      </c>
      <c r="M353" s="11" t="str">
        <f t="shared" si="13"/>
        <v>3</v>
      </c>
      <c r="N353" s="12"/>
    </row>
    <row r="354" spans="1:17" x14ac:dyDescent="0.5">
      <c r="A354" s="14">
        <v>8</v>
      </c>
      <c r="B354" s="21">
        <v>1</v>
      </c>
      <c r="C354" s="11" t="str">
        <f>IF(B354=1,"4",IF(B354=2,"3",IF(B354=3,"2",IF(B354=4,"1"))))</f>
        <v>4</v>
      </c>
      <c r="D354" s="12"/>
      <c r="K354" s="14">
        <v>8</v>
      </c>
      <c r="L354" s="21">
        <v>4</v>
      </c>
      <c r="M354" s="11" t="str">
        <f>IF(L354=1,"4",IF(L354=2,"3",IF(L354=3,"2",IF(L354=4,"1"))))</f>
        <v>1</v>
      </c>
      <c r="N354" s="12"/>
    </row>
    <row r="355" spans="1:17" x14ac:dyDescent="0.5">
      <c r="A355" s="14">
        <v>9</v>
      </c>
      <c r="B355" s="21">
        <v>2</v>
      </c>
      <c r="C355" s="11" t="str">
        <f>IF(B355=1,"4",IF(B355=2,"3",IF(B355=3,"2",IF(B355=4,"1"))))</f>
        <v>3</v>
      </c>
      <c r="D355" s="12"/>
      <c r="K355" s="14">
        <v>9</v>
      </c>
      <c r="L355" s="21">
        <v>4</v>
      </c>
      <c r="M355" s="11" t="str">
        <f>IF(L355=1,"4",IF(L355=2,"3",IF(L355=3,"2",IF(L355=4,"1"))))</f>
        <v>1</v>
      </c>
      <c r="N355" s="12"/>
    </row>
    <row r="356" spans="1:17" x14ac:dyDescent="0.5">
      <c r="A356" s="14">
        <v>10</v>
      </c>
      <c r="B356" s="21">
        <v>2</v>
      </c>
      <c r="C356" s="11" t="str">
        <f t="shared" si="12"/>
        <v>2</v>
      </c>
      <c r="D356" s="12"/>
      <c r="K356" s="14">
        <v>10</v>
      </c>
      <c r="L356" s="21">
        <v>4</v>
      </c>
      <c r="M356" s="11" t="str">
        <f t="shared" si="13"/>
        <v>4</v>
      </c>
      <c r="N356" s="12"/>
    </row>
    <row r="357" spans="1:17" x14ac:dyDescent="0.5">
      <c r="A357" s="14">
        <v>11</v>
      </c>
      <c r="B357" s="21">
        <v>2</v>
      </c>
      <c r="C357" s="11" t="str">
        <f>IF(B357=1,"4",IF(B357=2,"3",IF(B357=3,"2",IF(B357=4,"1"))))</f>
        <v>3</v>
      </c>
      <c r="D357" s="12"/>
      <c r="K357" s="14">
        <v>11</v>
      </c>
      <c r="L357" s="21">
        <v>4</v>
      </c>
      <c r="M357" s="11" t="str">
        <f>IF(L357=1,"4",IF(L357=2,"3",IF(L357=3,"2",IF(L357=4,"1"))))</f>
        <v>1</v>
      </c>
      <c r="N357" s="12"/>
    </row>
    <row r="358" spans="1:17" x14ac:dyDescent="0.5">
      <c r="A358" s="14">
        <v>12</v>
      </c>
      <c r="B358" s="21">
        <v>3</v>
      </c>
      <c r="C358" s="11" t="str">
        <f t="shared" si="12"/>
        <v>3</v>
      </c>
      <c r="D358" s="12"/>
      <c r="E358" s="9">
        <v>1.2</v>
      </c>
      <c r="F358" s="9">
        <f>C353+C354+C355+C356+C357+C358</f>
        <v>17</v>
      </c>
      <c r="K358" s="14">
        <v>12</v>
      </c>
      <c r="L358" s="21">
        <v>4</v>
      </c>
      <c r="M358" s="11" t="str">
        <f t="shared" si="13"/>
        <v>4</v>
      </c>
      <c r="N358" s="12"/>
      <c r="O358" s="9">
        <v>1.2</v>
      </c>
      <c r="P358" s="9">
        <f>M353+M354+M355+M356+M357+M358</f>
        <v>14</v>
      </c>
    </row>
    <row r="359" spans="1:17" x14ac:dyDescent="0.5">
      <c r="A359" s="14">
        <v>13</v>
      </c>
      <c r="B359" s="21">
        <v>1</v>
      </c>
      <c r="C359" s="11" t="str">
        <f>IF(B359=1,"4",IF(B359=2,"3",IF(B359=3,"2",IF(B359=4,"1"))))</f>
        <v>4</v>
      </c>
      <c r="D359" s="12"/>
      <c r="K359" s="14">
        <v>13</v>
      </c>
      <c r="L359" s="21">
        <v>4</v>
      </c>
      <c r="M359" s="11" t="str">
        <f>IF(L359=1,"4",IF(L359=2,"3",IF(L359=3,"2",IF(L359=4,"1"))))</f>
        <v>1</v>
      </c>
      <c r="N359" s="12"/>
    </row>
    <row r="360" spans="1:17" x14ac:dyDescent="0.5">
      <c r="A360" s="14">
        <v>14</v>
      </c>
      <c r="B360" s="21">
        <v>4</v>
      </c>
      <c r="C360" s="11" t="str">
        <f t="shared" si="12"/>
        <v>4</v>
      </c>
      <c r="D360" s="12"/>
      <c r="K360" s="14">
        <v>14</v>
      </c>
      <c r="L360" s="21">
        <v>4</v>
      </c>
      <c r="M360" s="11" t="str">
        <f t="shared" si="13"/>
        <v>4</v>
      </c>
      <c r="N360" s="12"/>
    </row>
    <row r="361" spans="1:17" x14ac:dyDescent="0.5">
      <c r="A361" s="14">
        <v>15</v>
      </c>
      <c r="B361" s="21">
        <v>4</v>
      </c>
      <c r="C361" s="11" t="str">
        <f t="shared" si="12"/>
        <v>4</v>
      </c>
      <c r="D361" s="12"/>
      <c r="K361" s="14">
        <v>15</v>
      </c>
      <c r="L361" s="21">
        <v>3</v>
      </c>
      <c r="M361" s="11" t="str">
        <f t="shared" si="13"/>
        <v>3</v>
      </c>
      <c r="N361" s="12"/>
    </row>
    <row r="362" spans="1:17" x14ac:dyDescent="0.5">
      <c r="A362" s="14">
        <v>16</v>
      </c>
      <c r="B362" s="21">
        <v>3</v>
      </c>
      <c r="C362" s="11" t="str">
        <f>IF(B362=1,"4",IF(B362=2,"3",IF(B362=3,"2",IF(B362=4,"1"))))</f>
        <v>2</v>
      </c>
      <c r="D362" s="12"/>
      <c r="K362" s="14">
        <v>16</v>
      </c>
      <c r="L362" s="21">
        <v>1</v>
      </c>
      <c r="M362" s="11" t="str">
        <f>IF(L362=1,"4",IF(L362=2,"3",IF(L362=3,"2",IF(L362=4,"1"))))</f>
        <v>4</v>
      </c>
      <c r="N362" s="12"/>
    </row>
    <row r="363" spans="1:17" x14ac:dyDescent="0.5">
      <c r="A363" s="14">
        <v>17</v>
      </c>
      <c r="B363" s="21">
        <v>2</v>
      </c>
      <c r="C363" s="11" t="str">
        <f t="shared" si="12"/>
        <v>2</v>
      </c>
      <c r="D363" s="12"/>
      <c r="K363" s="14">
        <v>17</v>
      </c>
      <c r="L363" s="21">
        <v>2</v>
      </c>
      <c r="M363" s="11" t="str">
        <f t="shared" si="13"/>
        <v>2</v>
      </c>
      <c r="N363" s="12"/>
    </row>
    <row r="364" spans="1:17" x14ac:dyDescent="0.5">
      <c r="A364" s="14">
        <v>18</v>
      </c>
      <c r="B364" s="21">
        <v>2</v>
      </c>
      <c r="C364" s="11" t="str">
        <f>IF(B364=1,"4",IF(B364=2,"3",IF(B364=3,"2",IF(B364=4,"1"))))</f>
        <v>3</v>
      </c>
      <c r="D364" s="12"/>
      <c r="E364" s="9">
        <v>1.3</v>
      </c>
      <c r="F364" s="9">
        <f>C359+C360+C361+C362+C363+C364</f>
        <v>19</v>
      </c>
      <c r="G364" s="13">
        <f>F352+F358+F364</f>
        <v>48</v>
      </c>
      <c r="K364" s="14">
        <v>18</v>
      </c>
      <c r="L364" s="21">
        <v>4</v>
      </c>
      <c r="M364" s="11" t="str">
        <f>IF(L364=1,"4",IF(L364=2,"3",IF(L364=3,"2",IF(L364=4,"1"))))</f>
        <v>1</v>
      </c>
      <c r="N364" s="12"/>
      <c r="O364" s="9">
        <v>1.3</v>
      </c>
      <c r="P364" s="9">
        <f>M359+M360+M361+M362+M363+M364</f>
        <v>15</v>
      </c>
      <c r="Q364" s="13">
        <f>P352+P358+P364</f>
        <v>47</v>
      </c>
    </row>
    <row r="365" spans="1:17" x14ac:dyDescent="0.5">
      <c r="A365" s="14">
        <v>19</v>
      </c>
      <c r="B365" s="21">
        <v>4</v>
      </c>
      <c r="C365" s="11" t="str">
        <f>IF(B365=1,"4",IF(B365=2,"3",IF(B365=3,"2",IF(B365=4,"1"))))</f>
        <v>1</v>
      </c>
      <c r="D365" s="12"/>
      <c r="K365" s="14">
        <v>19</v>
      </c>
      <c r="L365" s="21">
        <v>2</v>
      </c>
      <c r="M365" s="11" t="str">
        <f>IF(L365=1,"4",IF(L365=2,"3",IF(L365=3,"2",IF(L365=4,"1"))))</f>
        <v>3</v>
      </c>
      <c r="N365" s="12"/>
    </row>
    <row r="366" spans="1:17" x14ac:dyDescent="0.5">
      <c r="A366" s="14">
        <v>20</v>
      </c>
      <c r="B366" s="21">
        <v>2</v>
      </c>
      <c r="C366" s="11" t="str">
        <f t="shared" si="12"/>
        <v>2</v>
      </c>
      <c r="D366" s="12"/>
      <c r="K366" s="14">
        <v>20</v>
      </c>
      <c r="L366" s="21">
        <v>1</v>
      </c>
      <c r="M366" s="11" t="str">
        <f t="shared" si="13"/>
        <v>1</v>
      </c>
      <c r="N366" s="12"/>
    </row>
    <row r="367" spans="1:17" x14ac:dyDescent="0.5">
      <c r="A367" s="14">
        <v>21</v>
      </c>
      <c r="B367" s="21">
        <v>3</v>
      </c>
      <c r="C367" s="11" t="str">
        <f>IF(B367=1,"4",IF(B367=2,"3",IF(B367=3,"2",IF(B367=4,"1"))))</f>
        <v>2</v>
      </c>
      <c r="D367" s="12"/>
      <c r="K367" s="14">
        <v>21</v>
      </c>
      <c r="L367" s="21">
        <v>4</v>
      </c>
      <c r="M367" s="11" t="str">
        <f>IF(L367=1,"4",IF(L367=2,"3",IF(L367=3,"2",IF(L367=4,"1"))))</f>
        <v>1</v>
      </c>
      <c r="N367" s="12"/>
    </row>
    <row r="368" spans="1:17" x14ac:dyDescent="0.5">
      <c r="A368" s="14">
        <v>22</v>
      </c>
      <c r="B368" s="21">
        <v>2</v>
      </c>
      <c r="C368" s="11" t="str">
        <f t="shared" si="12"/>
        <v>2</v>
      </c>
      <c r="D368" s="12"/>
      <c r="K368" s="14">
        <v>22</v>
      </c>
      <c r="L368" s="21">
        <v>4</v>
      </c>
      <c r="M368" s="11" t="str">
        <f t="shared" si="13"/>
        <v>4</v>
      </c>
      <c r="N368" s="12"/>
    </row>
    <row r="369" spans="1:17" x14ac:dyDescent="0.5">
      <c r="A369" s="14">
        <v>23</v>
      </c>
      <c r="B369" s="21">
        <v>3</v>
      </c>
      <c r="C369" s="11" t="str">
        <f t="shared" si="12"/>
        <v>3</v>
      </c>
      <c r="D369" s="12"/>
      <c r="K369" s="14">
        <v>23</v>
      </c>
      <c r="L369" s="21">
        <v>4</v>
      </c>
      <c r="M369" s="11" t="str">
        <f t="shared" si="13"/>
        <v>4</v>
      </c>
      <c r="N369" s="12"/>
    </row>
    <row r="370" spans="1:17" x14ac:dyDescent="0.5">
      <c r="A370" s="14">
        <v>24</v>
      </c>
      <c r="B370" s="21">
        <v>2</v>
      </c>
      <c r="C370" s="11" t="str">
        <f>IF(B370=1,"4",IF(B370=2,"3",IF(B370=3,"2",IF(B370=4,"1"))))</f>
        <v>3</v>
      </c>
      <c r="D370" s="12"/>
      <c r="E370" s="9">
        <v>2.1</v>
      </c>
      <c r="F370" s="9">
        <f>C365+C366+C367+C368+C369+C370</f>
        <v>13</v>
      </c>
      <c r="K370" s="14">
        <v>24</v>
      </c>
      <c r="L370" s="21">
        <v>4</v>
      </c>
      <c r="M370" s="11" t="str">
        <f>IF(L370=1,"4",IF(L370=2,"3",IF(L370=3,"2",IF(L370=4,"1"))))</f>
        <v>1</v>
      </c>
      <c r="N370" s="12"/>
      <c r="O370" s="9">
        <v>2.1</v>
      </c>
      <c r="P370" s="9">
        <f>M365+M366+M367+M368+M369+M370</f>
        <v>14</v>
      </c>
    </row>
    <row r="371" spans="1:17" x14ac:dyDescent="0.5">
      <c r="A371" s="14">
        <v>25</v>
      </c>
      <c r="B371" s="21">
        <v>3</v>
      </c>
      <c r="C371" s="11" t="str">
        <f t="shared" si="12"/>
        <v>3</v>
      </c>
      <c r="D371" s="12"/>
      <c r="K371" s="14">
        <v>25</v>
      </c>
      <c r="L371" s="21">
        <v>1</v>
      </c>
      <c r="M371" s="11" t="str">
        <f t="shared" si="13"/>
        <v>1</v>
      </c>
      <c r="N371" s="12"/>
    </row>
    <row r="372" spans="1:17" x14ac:dyDescent="0.5">
      <c r="A372" s="14">
        <v>26</v>
      </c>
      <c r="B372" s="21">
        <v>2</v>
      </c>
      <c r="C372" s="11" t="str">
        <f>IF(B372=1,"4",IF(B372=2,"3",IF(B372=3,"2",IF(B372=4,"1"))))</f>
        <v>3</v>
      </c>
      <c r="D372" s="12"/>
      <c r="K372" s="14">
        <v>26</v>
      </c>
      <c r="L372" s="21">
        <v>4</v>
      </c>
      <c r="M372" s="11" t="str">
        <f>IF(L372=1,"4",IF(L372=2,"3",IF(L372=3,"2",IF(L372=4,"1"))))</f>
        <v>1</v>
      </c>
      <c r="N372" s="12"/>
    </row>
    <row r="373" spans="1:17" x14ac:dyDescent="0.5">
      <c r="A373" s="14">
        <v>27</v>
      </c>
      <c r="B373" s="21">
        <v>2</v>
      </c>
      <c r="C373" s="11" t="str">
        <f>IF(B373=1,"4",IF(B373=2,"3",IF(B373=3,"2",IF(B373=4,"1"))))</f>
        <v>3</v>
      </c>
      <c r="D373" s="12"/>
      <c r="K373" s="14">
        <v>27</v>
      </c>
      <c r="L373" s="21">
        <v>3</v>
      </c>
      <c r="M373" s="11" t="str">
        <f>IF(L373=1,"4",IF(L373=2,"3",IF(L373=3,"2",IF(L373=4,"1"))))</f>
        <v>2</v>
      </c>
      <c r="N373" s="12"/>
    </row>
    <row r="374" spans="1:17" x14ac:dyDescent="0.5">
      <c r="A374" s="14">
        <v>28</v>
      </c>
      <c r="B374" s="21">
        <v>4</v>
      </c>
      <c r="C374" s="11" t="str">
        <f t="shared" si="12"/>
        <v>4</v>
      </c>
      <c r="D374" s="12"/>
      <c r="K374" s="14">
        <v>28</v>
      </c>
      <c r="L374" s="21">
        <v>4</v>
      </c>
      <c r="M374" s="11" t="str">
        <f t="shared" si="13"/>
        <v>4</v>
      </c>
      <c r="N374" s="12"/>
    </row>
    <row r="375" spans="1:17" x14ac:dyDescent="0.5">
      <c r="A375" s="14">
        <v>29</v>
      </c>
      <c r="B375" s="21">
        <v>4</v>
      </c>
      <c r="C375" s="11" t="str">
        <f>IF(B375=1,"4",IF(B375=2,"3",IF(B375=3,"2",IF(B375=4,"1"))))</f>
        <v>1</v>
      </c>
      <c r="D375" s="12"/>
      <c r="K375" s="14">
        <v>29</v>
      </c>
      <c r="L375" s="21">
        <v>4</v>
      </c>
      <c r="M375" s="11" t="str">
        <f>IF(L375=1,"4",IF(L375=2,"3",IF(L375=3,"2",IF(L375=4,"1"))))</f>
        <v>1</v>
      </c>
      <c r="N375" s="12"/>
    </row>
    <row r="376" spans="1:17" x14ac:dyDescent="0.5">
      <c r="A376" s="14">
        <v>30</v>
      </c>
      <c r="B376" s="21">
        <v>2</v>
      </c>
      <c r="C376" s="11" t="str">
        <f>IF(B376=1,"4",IF(B376=2,"3",IF(B376=3,"2",IF(B376=4,"1"))))</f>
        <v>3</v>
      </c>
      <c r="D376" s="12"/>
      <c r="E376" s="9">
        <v>2.2000000000000002</v>
      </c>
      <c r="F376" s="9">
        <f>C371+C372+C373+C374+C375+C376</f>
        <v>17</v>
      </c>
      <c r="K376" s="14">
        <v>30</v>
      </c>
      <c r="L376" s="21">
        <v>4</v>
      </c>
      <c r="M376" s="11" t="str">
        <f>IF(L376=1,"4",IF(L376=2,"3",IF(L376=3,"2",IF(L376=4,"1"))))</f>
        <v>1</v>
      </c>
      <c r="N376" s="12"/>
      <c r="O376" s="9">
        <v>2.2000000000000002</v>
      </c>
      <c r="P376" s="9">
        <f>M371+M372+M373+M374+M375+M376</f>
        <v>10</v>
      </c>
    </row>
    <row r="377" spans="1:17" x14ac:dyDescent="0.5">
      <c r="A377" s="14">
        <v>31</v>
      </c>
      <c r="B377" s="21">
        <v>4</v>
      </c>
      <c r="C377" s="11" t="str">
        <f t="shared" si="12"/>
        <v>4</v>
      </c>
      <c r="D377" s="12"/>
      <c r="K377" s="14">
        <v>31</v>
      </c>
      <c r="L377" s="21">
        <v>3</v>
      </c>
      <c r="M377" s="11" t="str">
        <f t="shared" si="13"/>
        <v>3</v>
      </c>
      <c r="N377" s="12"/>
    </row>
    <row r="378" spans="1:17" x14ac:dyDescent="0.5">
      <c r="A378" s="14">
        <v>32</v>
      </c>
      <c r="B378" s="21">
        <v>4</v>
      </c>
      <c r="C378" s="11" t="str">
        <f t="shared" si="12"/>
        <v>4</v>
      </c>
      <c r="D378" s="12"/>
      <c r="K378" s="14">
        <v>32</v>
      </c>
      <c r="L378" s="21">
        <v>3</v>
      </c>
      <c r="M378" s="11" t="str">
        <f t="shared" si="13"/>
        <v>3</v>
      </c>
      <c r="N378" s="12"/>
    </row>
    <row r="379" spans="1:17" x14ac:dyDescent="0.5">
      <c r="A379" s="14">
        <v>33</v>
      </c>
      <c r="B379" s="21">
        <v>3</v>
      </c>
      <c r="C379" s="11" t="str">
        <f>IF(B379=1,"4",IF(B379=2,"3",IF(B379=3,"2",IF(B379=4,"1"))))</f>
        <v>2</v>
      </c>
      <c r="D379" s="12"/>
      <c r="K379" s="14">
        <v>33</v>
      </c>
      <c r="L379" s="21">
        <v>2</v>
      </c>
      <c r="M379" s="11" t="str">
        <f>IF(L379=1,"4",IF(L379=2,"3",IF(L379=3,"2",IF(L379=4,"1"))))</f>
        <v>3</v>
      </c>
      <c r="N379" s="12"/>
    </row>
    <row r="380" spans="1:17" x14ac:dyDescent="0.5">
      <c r="A380" s="14">
        <v>34</v>
      </c>
      <c r="B380" s="21">
        <v>4</v>
      </c>
      <c r="C380" s="11" t="str">
        <f t="shared" si="12"/>
        <v>4</v>
      </c>
      <c r="D380" s="12"/>
      <c r="K380" s="14">
        <v>34</v>
      </c>
      <c r="L380" s="21">
        <v>1</v>
      </c>
      <c r="M380" s="11" t="str">
        <f t="shared" si="13"/>
        <v>1</v>
      </c>
      <c r="N380" s="12"/>
    </row>
    <row r="381" spans="1:17" x14ac:dyDescent="0.5">
      <c r="A381" s="14">
        <v>35</v>
      </c>
      <c r="B381" s="21">
        <v>1</v>
      </c>
      <c r="C381" s="11" t="str">
        <f>IF(B381=1,"4",IF(B381=2,"3",IF(B381=3,"2",IF(B381=4,"1"))))</f>
        <v>4</v>
      </c>
      <c r="D381" s="12"/>
      <c r="K381" s="14">
        <v>35</v>
      </c>
      <c r="L381" s="21">
        <v>1</v>
      </c>
      <c r="M381" s="11" t="str">
        <f>IF(L381=1,"4",IF(L381=2,"3",IF(L381=3,"2",IF(L381=4,"1"))))</f>
        <v>4</v>
      </c>
      <c r="N381" s="12"/>
    </row>
    <row r="382" spans="1:17" x14ac:dyDescent="0.5">
      <c r="A382" s="14">
        <v>36</v>
      </c>
      <c r="B382" s="21">
        <v>2</v>
      </c>
      <c r="C382" s="11" t="str">
        <f t="shared" si="12"/>
        <v>2</v>
      </c>
      <c r="D382" s="12"/>
      <c r="E382" s="9">
        <v>2.2999999999999998</v>
      </c>
      <c r="F382" s="9">
        <f>C377+C378+C379+C380+C381+C382</f>
        <v>20</v>
      </c>
      <c r="G382" s="13">
        <f>F370+F376+F382</f>
        <v>50</v>
      </c>
      <c r="K382" s="14">
        <v>36</v>
      </c>
      <c r="L382" s="21">
        <v>1</v>
      </c>
      <c r="M382" s="11" t="str">
        <f t="shared" si="13"/>
        <v>1</v>
      </c>
      <c r="N382" s="12"/>
      <c r="O382" s="9">
        <v>2.2999999999999998</v>
      </c>
      <c r="P382" s="9">
        <f>M377+M378+M379+M380+M381+M382</f>
        <v>15</v>
      </c>
      <c r="Q382" s="13">
        <f>P370+P376+P382</f>
        <v>39</v>
      </c>
    </row>
    <row r="383" spans="1:17" x14ac:dyDescent="0.5">
      <c r="A383" s="14">
        <v>37</v>
      </c>
      <c r="B383" s="21">
        <v>2</v>
      </c>
      <c r="C383" s="11" t="str">
        <f>IF(B383=1,"4",IF(B383=2,"3",IF(B383=3,"2",IF(B383=4,"1"))))</f>
        <v>3</v>
      </c>
      <c r="D383" s="12"/>
      <c r="K383" s="14">
        <v>37</v>
      </c>
      <c r="L383" s="21">
        <v>1</v>
      </c>
      <c r="M383" s="11" t="str">
        <f>IF(L383=1,"4",IF(L383=2,"3",IF(L383=3,"2",IF(L383=4,"1"))))</f>
        <v>4</v>
      </c>
      <c r="N383" s="12"/>
    </row>
    <row r="384" spans="1:17" x14ac:dyDescent="0.5">
      <c r="A384" s="14">
        <v>38</v>
      </c>
      <c r="B384" s="21">
        <v>2</v>
      </c>
      <c r="C384" s="11" t="str">
        <f t="shared" si="12"/>
        <v>2</v>
      </c>
      <c r="D384" s="12"/>
      <c r="K384" s="14">
        <v>38</v>
      </c>
      <c r="L384" s="21">
        <v>1</v>
      </c>
      <c r="M384" s="11" t="str">
        <f t="shared" si="13"/>
        <v>1</v>
      </c>
      <c r="N384" s="12"/>
    </row>
    <row r="385" spans="1:18" x14ac:dyDescent="0.5">
      <c r="A385" s="14">
        <v>39</v>
      </c>
      <c r="B385" s="21">
        <v>3</v>
      </c>
      <c r="C385" s="11" t="str">
        <f t="shared" si="12"/>
        <v>3</v>
      </c>
      <c r="D385" s="12"/>
      <c r="K385" s="14">
        <v>39</v>
      </c>
      <c r="L385" s="21">
        <v>2</v>
      </c>
      <c r="M385" s="11" t="str">
        <f t="shared" si="13"/>
        <v>2</v>
      </c>
      <c r="N385" s="12"/>
    </row>
    <row r="386" spans="1:18" x14ac:dyDescent="0.5">
      <c r="A386" s="14">
        <v>40</v>
      </c>
      <c r="B386" s="21">
        <v>4</v>
      </c>
      <c r="C386" s="11" t="str">
        <f>IF(B386=1,"4",IF(B386=2,"3",IF(B386=3,"2",IF(B386=4,"1"))))</f>
        <v>1</v>
      </c>
      <c r="D386" s="12"/>
      <c r="E386" s="9">
        <v>3.1</v>
      </c>
      <c r="F386" s="9">
        <f>C383+C384+C385+C386</f>
        <v>9</v>
      </c>
      <c r="K386" s="14">
        <v>40</v>
      </c>
      <c r="L386" s="21">
        <v>2</v>
      </c>
      <c r="M386" s="11" t="str">
        <f>IF(L386=1,"4",IF(L386=2,"3",IF(L386=3,"2",IF(L386=4,"1"))))</f>
        <v>3</v>
      </c>
      <c r="N386" s="12"/>
      <c r="O386" s="9">
        <v>3.1</v>
      </c>
      <c r="P386" s="9">
        <f>M383+M384+M385+M386</f>
        <v>10</v>
      </c>
    </row>
    <row r="387" spans="1:18" x14ac:dyDescent="0.5">
      <c r="A387" s="14">
        <v>41</v>
      </c>
      <c r="B387" s="21">
        <v>2</v>
      </c>
      <c r="C387" s="11" t="str">
        <f t="shared" si="12"/>
        <v>2</v>
      </c>
      <c r="D387" s="12"/>
      <c r="K387" s="14">
        <v>41</v>
      </c>
      <c r="L387" s="21">
        <v>2</v>
      </c>
      <c r="M387" s="11" t="str">
        <f t="shared" si="13"/>
        <v>2</v>
      </c>
      <c r="N387" s="12"/>
    </row>
    <row r="388" spans="1:18" x14ac:dyDescent="0.5">
      <c r="A388" s="14">
        <v>42</v>
      </c>
      <c r="B388" s="21">
        <v>4</v>
      </c>
      <c r="C388" s="11" t="str">
        <f t="shared" si="12"/>
        <v>4</v>
      </c>
      <c r="D388" s="12"/>
      <c r="K388" s="14">
        <v>42</v>
      </c>
      <c r="L388" s="21">
        <v>1</v>
      </c>
      <c r="M388" s="11" t="str">
        <f t="shared" si="13"/>
        <v>1</v>
      </c>
      <c r="N388" s="12"/>
    </row>
    <row r="389" spans="1:18" x14ac:dyDescent="0.5">
      <c r="A389" s="14">
        <v>43</v>
      </c>
      <c r="B389" s="21">
        <v>4</v>
      </c>
      <c r="C389" s="11" t="str">
        <f t="shared" si="12"/>
        <v>4</v>
      </c>
      <c r="D389" s="12"/>
      <c r="K389" s="14">
        <v>43</v>
      </c>
      <c r="L389" s="21">
        <v>2</v>
      </c>
      <c r="M389" s="11" t="str">
        <f t="shared" si="13"/>
        <v>2</v>
      </c>
      <c r="N389" s="12"/>
    </row>
    <row r="390" spans="1:18" x14ac:dyDescent="0.5">
      <c r="A390" s="14">
        <v>44</v>
      </c>
      <c r="B390" s="21">
        <v>4</v>
      </c>
      <c r="C390" s="11" t="str">
        <f t="shared" si="12"/>
        <v>4</v>
      </c>
      <c r="D390" s="12"/>
      <c r="K390" s="14">
        <v>44</v>
      </c>
      <c r="L390" s="21">
        <v>2</v>
      </c>
      <c r="M390" s="11" t="str">
        <f t="shared" si="13"/>
        <v>2</v>
      </c>
      <c r="N390" s="12"/>
    </row>
    <row r="391" spans="1:18" x14ac:dyDescent="0.5">
      <c r="A391" s="14">
        <v>45</v>
      </c>
      <c r="B391" s="21">
        <v>1</v>
      </c>
      <c r="C391" s="11" t="str">
        <f>IF(B391=1,"4",IF(B391=2,"3",IF(B391=3,"2",IF(B391=4,"1"))))</f>
        <v>4</v>
      </c>
      <c r="D391" s="12"/>
      <c r="K391" s="14">
        <v>45</v>
      </c>
      <c r="L391" s="21">
        <v>2</v>
      </c>
      <c r="M391" s="11" t="str">
        <f>IF(L391=1,"4",IF(L391=2,"3",IF(L391=3,"2",IF(L391=4,"1"))))</f>
        <v>3</v>
      </c>
      <c r="N391" s="12"/>
    </row>
    <row r="392" spans="1:18" x14ac:dyDescent="0.5">
      <c r="A392" s="14">
        <v>46</v>
      </c>
      <c r="B392" s="21">
        <v>3</v>
      </c>
      <c r="C392" s="11" t="str">
        <f t="shared" si="12"/>
        <v>3</v>
      </c>
      <c r="D392" s="12"/>
      <c r="E392" s="9">
        <v>3.2</v>
      </c>
      <c r="F392" s="9">
        <f>C387+C388+C389+C390+C391+C392</f>
        <v>21</v>
      </c>
      <c r="K392" s="14">
        <v>46</v>
      </c>
      <c r="L392" s="21">
        <v>2</v>
      </c>
      <c r="M392" s="11" t="str">
        <f t="shared" si="13"/>
        <v>2</v>
      </c>
      <c r="N392" s="12"/>
      <c r="O392" s="9">
        <v>3.2</v>
      </c>
      <c r="P392" s="9">
        <f>M387+M388+M389+M390+M391+M392</f>
        <v>12</v>
      </c>
    </row>
    <row r="393" spans="1:18" x14ac:dyDescent="0.5">
      <c r="A393" s="14">
        <v>47</v>
      </c>
      <c r="B393" s="21">
        <v>2</v>
      </c>
      <c r="C393" s="11" t="str">
        <f>IF(B393=1,"4",IF(B393=2,"3",IF(B393=3,"2",IF(B393=4,"1"))))</f>
        <v>3</v>
      </c>
      <c r="D393" s="12"/>
      <c r="K393" s="14">
        <v>47</v>
      </c>
      <c r="L393" s="21">
        <v>2</v>
      </c>
      <c r="M393" s="11" t="str">
        <f>IF(L393=1,"4",IF(L393=2,"3",IF(L393=3,"2",IF(L393=4,"1"))))</f>
        <v>3</v>
      </c>
      <c r="N393" s="12"/>
    </row>
    <row r="394" spans="1:18" x14ac:dyDescent="0.5">
      <c r="A394" s="14">
        <v>48</v>
      </c>
      <c r="B394" s="21">
        <v>4</v>
      </c>
      <c r="C394" s="11" t="str">
        <f t="shared" si="12"/>
        <v>4</v>
      </c>
      <c r="D394" s="12"/>
      <c r="K394" s="14">
        <v>48</v>
      </c>
      <c r="L394" s="21">
        <v>1</v>
      </c>
      <c r="M394" s="11" t="str">
        <f t="shared" si="13"/>
        <v>1</v>
      </c>
      <c r="N394" s="12"/>
    </row>
    <row r="395" spans="1:18" x14ac:dyDescent="0.5">
      <c r="A395" s="14">
        <v>49</v>
      </c>
      <c r="B395" s="21">
        <v>2</v>
      </c>
      <c r="C395" s="11" t="str">
        <f t="shared" si="12"/>
        <v>2</v>
      </c>
      <c r="D395" s="12"/>
      <c r="K395" s="14">
        <v>49</v>
      </c>
      <c r="L395" s="21">
        <v>2</v>
      </c>
      <c r="M395" s="11" t="str">
        <f t="shared" si="13"/>
        <v>2</v>
      </c>
      <c r="N395" s="12"/>
    </row>
    <row r="396" spans="1:18" x14ac:dyDescent="0.5">
      <c r="A396" s="14">
        <v>50</v>
      </c>
      <c r="B396" s="21">
        <v>2</v>
      </c>
      <c r="C396" s="11" t="str">
        <f t="shared" si="12"/>
        <v>2</v>
      </c>
      <c r="D396" s="12"/>
      <c r="K396" s="14">
        <v>50</v>
      </c>
      <c r="L396" s="21">
        <v>2</v>
      </c>
      <c r="M396" s="11" t="str">
        <f t="shared" si="13"/>
        <v>2</v>
      </c>
      <c r="N396" s="12"/>
    </row>
    <row r="397" spans="1:18" x14ac:dyDescent="0.5">
      <c r="A397" s="14">
        <v>51</v>
      </c>
      <c r="B397" s="21">
        <v>2</v>
      </c>
      <c r="C397" s="11" t="str">
        <f>IF(B397=1,"4",IF(B397=2,"3",IF(B397=3,"2",IF(B397=4,"1"))))</f>
        <v>3</v>
      </c>
      <c r="D397" s="12"/>
      <c r="K397" s="14">
        <v>51</v>
      </c>
      <c r="L397" s="21">
        <v>1</v>
      </c>
      <c r="M397" s="11" t="str">
        <f>IF(L397=1,"4",IF(L397=2,"3",IF(L397=3,"2",IF(L397=4,"1"))))</f>
        <v>4</v>
      </c>
      <c r="N397" s="12"/>
    </row>
    <row r="398" spans="1:18" x14ac:dyDescent="0.5">
      <c r="A398" s="14">
        <v>52</v>
      </c>
      <c r="B398" s="21">
        <v>1</v>
      </c>
      <c r="C398" s="11" t="str">
        <f>IF(B398=1,"4",IF(B398=2,"3",IF(B398=3,"2",IF(B398=4,"1"))))</f>
        <v>4</v>
      </c>
      <c r="D398" s="12"/>
      <c r="E398" s="9">
        <v>3.3</v>
      </c>
      <c r="F398" s="9">
        <f>C393+C394+C395+C396+C397+C398</f>
        <v>18</v>
      </c>
      <c r="G398" s="13">
        <f>F386+F392+F398</f>
        <v>48</v>
      </c>
      <c r="H398" s="13">
        <f>G364+G382+G398</f>
        <v>146</v>
      </c>
      <c r="K398" s="14">
        <v>52</v>
      </c>
      <c r="L398" s="21">
        <v>1</v>
      </c>
      <c r="M398" s="11" t="str">
        <f>IF(L398=1,"4",IF(L398=2,"3",IF(L398=3,"2",IF(L398=4,"1"))))</f>
        <v>4</v>
      </c>
      <c r="N398" s="12"/>
      <c r="O398" s="9">
        <v>3.3</v>
      </c>
      <c r="P398" s="9">
        <f>M393+M394+M395+M396+M397+M398</f>
        <v>16</v>
      </c>
      <c r="Q398" s="13">
        <f>P386+P392+P398</f>
        <v>38</v>
      </c>
      <c r="R398" s="13">
        <f>Q364+Q382+Q398</f>
        <v>124</v>
      </c>
    </row>
    <row r="400" spans="1:18" s="15" customFormat="1" x14ac:dyDescent="0.5">
      <c r="A400" s="16" t="s">
        <v>59</v>
      </c>
      <c r="B400" s="13"/>
      <c r="C400" s="13"/>
      <c r="D400" s="13"/>
      <c r="E400" s="13"/>
      <c r="F400" s="13">
        <v>2562</v>
      </c>
      <c r="G400" s="13"/>
      <c r="H400" s="13"/>
      <c r="K400" s="16" t="s">
        <v>59</v>
      </c>
      <c r="L400" s="13"/>
      <c r="M400" s="13"/>
      <c r="N400" s="13"/>
      <c r="O400" s="13"/>
      <c r="P400" s="13">
        <v>2562</v>
      </c>
      <c r="Q400" s="13"/>
      <c r="R400" s="13"/>
    </row>
    <row r="401" spans="1:18" s="15" customFormat="1" x14ac:dyDescent="0.5">
      <c r="A401" s="40" t="s">
        <v>90</v>
      </c>
      <c r="B401" s="19"/>
      <c r="C401" s="19"/>
      <c r="D401" s="13" t="s">
        <v>16</v>
      </c>
      <c r="E401" s="13"/>
      <c r="F401" s="42" t="s">
        <v>91</v>
      </c>
      <c r="G401" s="13"/>
      <c r="H401" s="13"/>
      <c r="K401" s="40" t="s">
        <v>137</v>
      </c>
      <c r="L401" s="19"/>
      <c r="M401" s="19"/>
      <c r="N401" s="13" t="s">
        <v>37</v>
      </c>
      <c r="O401" s="13"/>
      <c r="P401" s="42" t="s">
        <v>138</v>
      </c>
      <c r="Q401" s="13"/>
      <c r="R401" s="13"/>
    </row>
    <row r="402" spans="1:18" s="15" customFormat="1" ht="14.25" customHeight="1" x14ac:dyDescent="0.5">
      <c r="A402" s="16"/>
      <c r="B402" s="13"/>
      <c r="C402" s="13"/>
      <c r="D402" s="13"/>
      <c r="E402" s="13"/>
      <c r="F402" s="13"/>
      <c r="G402" s="13"/>
      <c r="H402" s="13"/>
      <c r="K402" s="16"/>
      <c r="L402" s="13"/>
      <c r="M402" s="13"/>
      <c r="N402" s="13"/>
      <c r="O402" s="13"/>
      <c r="P402" s="13"/>
      <c r="Q402" s="13"/>
      <c r="R402" s="13"/>
    </row>
    <row r="403" spans="1:18" x14ac:dyDescent="0.5">
      <c r="A403" s="13" t="s">
        <v>3</v>
      </c>
      <c r="B403" s="55" t="s">
        <v>4</v>
      </c>
      <c r="C403" s="8" t="s">
        <v>5</v>
      </c>
      <c r="D403" s="8"/>
      <c r="K403" s="13" t="s">
        <v>3</v>
      </c>
      <c r="L403" s="55" t="s">
        <v>4</v>
      </c>
      <c r="M403" s="8" t="s">
        <v>5</v>
      </c>
      <c r="N403" s="8"/>
    </row>
    <row r="404" spans="1:18" x14ac:dyDescent="0.5">
      <c r="A404" s="14">
        <v>1</v>
      </c>
      <c r="B404" s="21">
        <v>2</v>
      </c>
      <c r="C404" s="11" t="str">
        <f>IF(B404=1,"1",IF(B404=2,"2",IF(B404=3,"3",IF(B404=4,"4"))))</f>
        <v>2</v>
      </c>
      <c r="D404" s="12"/>
      <c r="K404" s="14">
        <v>1</v>
      </c>
      <c r="L404" s="21">
        <v>2</v>
      </c>
      <c r="M404" s="11" t="str">
        <f>IF(L404=1,"1",IF(L404=2,"2",IF(L404=3,"3",IF(L404=4,"4"))))</f>
        <v>2</v>
      </c>
      <c r="N404" s="12"/>
    </row>
    <row r="405" spans="1:18" x14ac:dyDescent="0.5">
      <c r="A405" s="14">
        <v>2</v>
      </c>
      <c r="B405" s="21">
        <v>2</v>
      </c>
      <c r="C405" s="11" t="str">
        <f>IF(B405=1,"4",IF(B405=2,"3",IF(B405=3,"2",IF(B405=4,"1"))))</f>
        <v>3</v>
      </c>
      <c r="D405" s="12"/>
      <c r="K405" s="14">
        <v>2</v>
      </c>
      <c r="L405" s="21">
        <v>4</v>
      </c>
      <c r="M405" s="11" t="str">
        <f>IF(L405=1,"4",IF(L405=2,"3",IF(L405=3,"2",IF(L405=4,"1"))))</f>
        <v>1</v>
      </c>
      <c r="N405" s="12"/>
    </row>
    <row r="406" spans="1:18" x14ac:dyDescent="0.5">
      <c r="A406" s="14">
        <v>3</v>
      </c>
      <c r="B406" s="21">
        <v>2</v>
      </c>
      <c r="C406" s="11" t="str">
        <f>IF(B406=1,"4",IF(B406=2,"3",IF(B406=3,"2",IF(B406=4,"1"))))</f>
        <v>3</v>
      </c>
      <c r="D406" s="12"/>
      <c r="K406" s="14">
        <v>3</v>
      </c>
      <c r="L406" s="21">
        <v>1</v>
      </c>
      <c r="M406" s="11" t="str">
        <f>IF(L406=1,"4",IF(L406=2,"3",IF(L406=3,"2",IF(L406=4,"1"))))</f>
        <v>4</v>
      </c>
      <c r="N406" s="12"/>
    </row>
    <row r="407" spans="1:18" x14ac:dyDescent="0.5">
      <c r="A407" s="14">
        <v>4</v>
      </c>
      <c r="B407" s="21">
        <v>2</v>
      </c>
      <c r="C407" s="11" t="str">
        <f t="shared" ref="C407:C453" si="14">IF(B407=1,"1",IF(B407=2,"2",IF(B407=3,"3",IF(B407=4,"4"))))</f>
        <v>2</v>
      </c>
      <c r="D407" s="12"/>
      <c r="K407" s="14">
        <v>4</v>
      </c>
      <c r="L407" s="21">
        <v>2</v>
      </c>
      <c r="M407" s="11" t="str">
        <f t="shared" ref="M407:M453" si="15">IF(L407=1,"1",IF(L407=2,"2",IF(L407=3,"3",IF(L407=4,"4"))))</f>
        <v>2</v>
      </c>
      <c r="N407" s="12"/>
    </row>
    <row r="408" spans="1:18" x14ac:dyDescent="0.5">
      <c r="A408" s="14">
        <v>5</v>
      </c>
      <c r="B408" s="21">
        <v>2</v>
      </c>
      <c r="C408" s="11" t="str">
        <f>IF(B408=1,"4",IF(B408=2,"3",IF(B408=3,"2",IF(B408=4,"1"))))</f>
        <v>3</v>
      </c>
      <c r="D408" s="12"/>
      <c r="K408" s="14">
        <v>5</v>
      </c>
      <c r="L408" s="21">
        <v>2</v>
      </c>
      <c r="M408" s="11" t="str">
        <f>IF(L408=1,"4",IF(L408=2,"3",IF(L408=3,"2",IF(L408=4,"1"))))</f>
        <v>3</v>
      </c>
      <c r="N408" s="12"/>
    </row>
    <row r="409" spans="1:18" x14ac:dyDescent="0.5">
      <c r="A409" s="14">
        <v>6</v>
      </c>
      <c r="B409" s="21">
        <v>3</v>
      </c>
      <c r="C409" s="11" t="str">
        <f t="shared" si="14"/>
        <v>3</v>
      </c>
      <c r="D409" s="12"/>
      <c r="E409" s="9">
        <v>1.1000000000000001</v>
      </c>
      <c r="F409" s="9">
        <f>C404+C405+C406+C407+C408+C409</f>
        <v>16</v>
      </c>
      <c r="K409" s="14">
        <v>6</v>
      </c>
      <c r="L409" s="21">
        <v>1</v>
      </c>
      <c r="M409" s="11" t="str">
        <f t="shared" si="15"/>
        <v>1</v>
      </c>
      <c r="N409" s="12"/>
      <c r="O409" s="9">
        <v>1.1000000000000001</v>
      </c>
      <c r="P409" s="9">
        <f>M404+M405+M406+M407+M408+M409</f>
        <v>13</v>
      </c>
    </row>
    <row r="410" spans="1:18" x14ac:dyDescent="0.5">
      <c r="A410" s="14">
        <v>7</v>
      </c>
      <c r="B410" s="21">
        <v>2</v>
      </c>
      <c r="C410" s="11" t="str">
        <f t="shared" si="14"/>
        <v>2</v>
      </c>
      <c r="D410" s="12"/>
      <c r="K410" s="14">
        <v>7</v>
      </c>
      <c r="L410" s="21">
        <v>3</v>
      </c>
      <c r="M410" s="11" t="str">
        <f t="shared" si="15"/>
        <v>3</v>
      </c>
      <c r="N410" s="12"/>
    </row>
    <row r="411" spans="1:18" x14ac:dyDescent="0.5">
      <c r="A411" s="14">
        <v>8</v>
      </c>
      <c r="B411" s="21">
        <v>3</v>
      </c>
      <c r="C411" s="11" t="str">
        <f>IF(B411=1,"4",IF(B411=2,"3",IF(B411=3,"2",IF(B411=4,"1"))))</f>
        <v>2</v>
      </c>
      <c r="D411" s="12"/>
      <c r="K411" s="14">
        <v>8</v>
      </c>
      <c r="L411" s="21">
        <v>3</v>
      </c>
      <c r="M411" s="11" t="str">
        <f>IF(L411=1,"4",IF(L411=2,"3",IF(L411=3,"2",IF(L411=4,"1"))))</f>
        <v>2</v>
      </c>
      <c r="N411" s="12"/>
    </row>
    <row r="412" spans="1:18" x14ac:dyDescent="0.5">
      <c r="A412" s="14">
        <v>9</v>
      </c>
      <c r="B412" s="21">
        <v>2</v>
      </c>
      <c r="C412" s="11" t="str">
        <f>IF(B412=1,"4",IF(B412=2,"3",IF(B412=3,"2",IF(B412=4,"1"))))</f>
        <v>3</v>
      </c>
      <c r="D412" s="12"/>
      <c r="K412" s="14">
        <v>9</v>
      </c>
      <c r="L412" s="21">
        <v>1</v>
      </c>
      <c r="M412" s="11" t="str">
        <f>IF(L412=1,"4",IF(L412=2,"3",IF(L412=3,"2",IF(L412=4,"1"))))</f>
        <v>4</v>
      </c>
      <c r="N412" s="12"/>
    </row>
    <row r="413" spans="1:18" x14ac:dyDescent="0.5">
      <c r="A413" s="14">
        <v>10</v>
      </c>
      <c r="B413" s="21">
        <v>2</v>
      </c>
      <c r="C413" s="11" t="str">
        <f t="shared" si="14"/>
        <v>2</v>
      </c>
      <c r="D413" s="12"/>
      <c r="K413" s="14">
        <v>10</v>
      </c>
      <c r="L413" s="21">
        <v>3</v>
      </c>
      <c r="M413" s="11" t="str">
        <f t="shared" si="15"/>
        <v>3</v>
      </c>
      <c r="N413" s="12"/>
    </row>
    <row r="414" spans="1:18" x14ac:dyDescent="0.5">
      <c r="A414" s="14">
        <v>11</v>
      </c>
      <c r="B414" s="21">
        <v>2</v>
      </c>
      <c r="C414" s="11" t="str">
        <f>IF(B414=1,"4",IF(B414=2,"3",IF(B414=3,"2",IF(B414=4,"1"))))</f>
        <v>3</v>
      </c>
      <c r="D414" s="12"/>
      <c r="K414" s="14">
        <v>11</v>
      </c>
      <c r="L414" s="21">
        <v>3</v>
      </c>
      <c r="M414" s="11" t="str">
        <f>IF(L414=1,"4",IF(L414=2,"3",IF(L414=3,"2",IF(L414=4,"1"))))</f>
        <v>2</v>
      </c>
      <c r="N414" s="12"/>
    </row>
    <row r="415" spans="1:18" x14ac:dyDescent="0.5">
      <c r="A415" s="14">
        <v>12</v>
      </c>
      <c r="B415" s="21">
        <v>3</v>
      </c>
      <c r="C415" s="11" t="str">
        <f t="shared" si="14"/>
        <v>3</v>
      </c>
      <c r="D415" s="12"/>
      <c r="E415" s="9">
        <v>1.2</v>
      </c>
      <c r="F415" s="9">
        <f>C410+C411+C412+C413+C414+C415</f>
        <v>15</v>
      </c>
      <c r="K415" s="14">
        <v>12</v>
      </c>
      <c r="L415" s="21">
        <v>3</v>
      </c>
      <c r="M415" s="11" t="str">
        <f t="shared" si="15"/>
        <v>3</v>
      </c>
      <c r="N415" s="12"/>
      <c r="O415" s="9">
        <v>1.2</v>
      </c>
      <c r="P415" s="9">
        <f>M410+M411+M412+M413+M414+M415</f>
        <v>17</v>
      </c>
    </row>
    <row r="416" spans="1:18" x14ac:dyDescent="0.5">
      <c r="A416" s="14">
        <v>13</v>
      </c>
      <c r="B416" s="21">
        <v>2</v>
      </c>
      <c r="C416" s="11" t="str">
        <f>IF(B416=1,"4",IF(B416=2,"3",IF(B416=3,"2",IF(B416=4,"1"))))</f>
        <v>3</v>
      </c>
      <c r="D416" s="12"/>
      <c r="K416" s="14">
        <v>13</v>
      </c>
      <c r="L416" s="21">
        <v>1</v>
      </c>
      <c r="M416" s="11" t="str">
        <f>IF(L416=1,"4",IF(L416=2,"3",IF(L416=3,"2",IF(L416=4,"1"))))</f>
        <v>4</v>
      </c>
      <c r="N416" s="12"/>
    </row>
    <row r="417" spans="1:17" x14ac:dyDescent="0.5">
      <c r="A417" s="14">
        <v>14</v>
      </c>
      <c r="B417" s="21">
        <v>4</v>
      </c>
      <c r="C417" s="11" t="str">
        <f t="shared" si="14"/>
        <v>4</v>
      </c>
      <c r="D417" s="12"/>
      <c r="K417" s="14">
        <v>14</v>
      </c>
      <c r="L417" s="21">
        <v>4</v>
      </c>
      <c r="M417" s="11" t="str">
        <f t="shared" si="15"/>
        <v>4</v>
      </c>
      <c r="N417" s="12"/>
    </row>
    <row r="418" spans="1:17" x14ac:dyDescent="0.5">
      <c r="A418" s="14">
        <v>15</v>
      </c>
      <c r="B418" s="21">
        <v>4</v>
      </c>
      <c r="C418" s="11" t="str">
        <f t="shared" si="14"/>
        <v>4</v>
      </c>
      <c r="D418" s="12"/>
      <c r="K418" s="14">
        <v>15</v>
      </c>
      <c r="L418" s="21">
        <v>4</v>
      </c>
      <c r="M418" s="11" t="str">
        <f t="shared" si="15"/>
        <v>4</v>
      </c>
      <c r="N418" s="12"/>
    </row>
    <row r="419" spans="1:17" x14ac:dyDescent="0.5">
      <c r="A419" s="14">
        <v>16</v>
      </c>
      <c r="B419" s="21">
        <v>2</v>
      </c>
      <c r="C419" s="11" t="str">
        <f>IF(B419=1,"4",IF(B419=2,"3",IF(B419=3,"2",IF(B419=4,"1"))))</f>
        <v>3</v>
      </c>
      <c r="D419" s="12"/>
      <c r="K419" s="14">
        <v>16</v>
      </c>
      <c r="L419" s="21">
        <v>4</v>
      </c>
      <c r="M419" s="11" t="str">
        <f>IF(L419=1,"4",IF(L419=2,"3",IF(L419=3,"2",IF(L419=4,"1"))))</f>
        <v>1</v>
      </c>
      <c r="N419" s="12"/>
    </row>
    <row r="420" spans="1:17" x14ac:dyDescent="0.5">
      <c r="A420" s="14">
        <v>17</v>
      </c>
      <c r="B420" s="21">
        <v>4</v>
      </c>
      <c r="C420" s="11" t="str">
        <f t="shared" si="14"/>
        <v>4</v>
      </c>
      <c r="D420" s="12"/>
      <c r="K420" s="14">
        <v>17</v>
      </c>
      <c r="L420" s="21">
        <v>3</v>
      </c>
      <c r="M420" s="11" t="str">
        <f t="shared" si="15"/>
        <v>3</v>
      </c>
      <c r="N420" s="12"/>
    </row>
    <row r="421" spans="1:17" x14ac:dyDescent="0.5">
      <c r="A421" s="14">
        <v>18</v>
      </c>
      <c r="B421" s="21">
        <v>2</v>
      </c>
      <c r="C421" s="11" t="str">
        <f>IF(B421=1,"4",IF(B421=2,"3",IF(B421=3,"2",IF(B421=4,"1"))))</f>
        <v>3</v>
      </c>
      <c r="D421" s="12"/>
      <c r="E421" s="9">
        <v>1.3</v>
      </c>
      <c r="F421" s="9">
        <f>C416+C417+C418+C419+C420+C421</f>
        <v>21</v>
      </c>
      <c r="G421" s="13">
        <f>F409+F415+F421</f>
        <v>52</v>
      </c>
      <c r="K421" s="14">
        <v>18</v>
      </c>
      <c r="L421" s="21">
        <v>2</v>
      </c>
      <c r="M421" s="11" t="str">
        <f>IF(L421=1,"4",IF(L421=2,"3",IF(L421=3,"2",IF(L421=4,"1"))))</f>
        <v>3</v>
      </c>
      <c r="N421" s="12"/>
      <c r="O421" s="9">
        <v>1.3</v>
      </c>
      <c r="P421" s="9">
        <f>M416+M417+M418+M419+M420+M421</f>
        <v>19</v>
      </c>
      <c r="Q421" s="13">
        <f>P409+P415+P421</f>
        <v>49</v>
      </c>
    </row>
    <row r="422" spans="1:17" x14ac:dyDescent="0.5">
      <c r="A422" s="14">
        <v>19</v>
      </c>
      <c r="B422" s="21">
        <v>3</v>
      </c>
      <c r="C422" s="11" t="str">
        <f>IF(B422=1,"4",IF(B422=2,"3",IF(B422=3,"2",IF(B422=4,"1"))))</f>
        <v>2</v>
      </c>
      <c r="D422" s="12"/>
      <c r="K422" s="14">
        <v>19</v>
      </c>
      <c r="L422" s="21">
        <v>4</v>
      </c>
      <c r="M422" s="11" t="str">
        <f>IF(L422=1,"4",IF(L422=2,"3",IF(L422=3,"2",IF(L422=4,"1"))))</f>
        <v>1</v>
      </c>
      <c r="N422" s="12"/>
    </row>
    <row r="423" spans="1:17" x14ac:dyDescent="0.5">
      <c r="A423" s="14">
        <v>20</v>
      </c>
      <c r="B423" s="21">
        <v>2</v>
      </c>
      <c r="C423" s="11" t="str">
        <f t="shared" si="14"/>
        <v>2</v>
      </c>
      <c r="D423" s="12"/>
      <c r="K423" s="14">
        <v>20</v>
      </c>
      <c r="L423" s="21">
        <v>2</v>
      </c>
      <c r="M423" s="11" t="str">
        <f t="shared" si="15"/>
        <v>2</v>
      </c>
      <c r="N423" s="12"/>
    </row>
    <row r="424" spans="1:17" x14ac:dyDescent="0.5">
      <c r="A424" s="14">
        <v>21</v>
      </c>
      <c r="B424" s="21">
        <v>1</v>
      </c>
      <c r="C424" s="11" t="str">
        <f>IF(B424=1,"4",IF(B424=2,"3",IF(B424=3,"2",IF(B424=4,"1"))))</f>
        <v>4</v>
      </c>
      <c r="D424" s="12"/>
      <c r="K424" s="14">
        <v>21</v>
      </c>
      <c r="L424" s="21">
        <v>2</v>
      </c>
      <c r="M424" s="11" t="str">
        <f>IF(L424=1,"4",IF(L424=2,"3",IF(L424=3,"2",IF(L424=4,"1"))))</f>
        <v>3</v>
      </c>
      <c r="N424" s="12"/>
    </row>
    <row r="425" spans="1:17" x14ac:dyDescent="0.5">
      <c r="A425" s="14">
        <v>22</v>
      </c>
      <c r="B425" s="21">
        <v>4</v>
      </c>
      <c r="C425" s="11" t="str">
        <f t="shared" si="14"/>
        <v>4</v>
      </c>
      <c r="D425" s="12"/>
      <c r="K425" s="14">
        <v>22</v>
      </c>
      <c r="L425" s="21">
        <v>3</v>
      </c>
      <c r="M425" s="11" t="str">
        <f t="shared" si="15"/>
        <v>3</v>
      </c>
      <c r="N425" s="12"/>
    </row>
    <row r="426" spans="1:17" x14ac:dyDescent="0.5">
      <c r="A426" s="14">
        <v>23</v>
      </c>
      <c r="B426" s="21">
        <v>3</v>
      </c>
      <c r="C426" s="11" t="str">
        <f t="shared" si="14"/>
        <v>3</v>
      </c>
      <c r="D426" s="12"/>
      <c r="K426" s="14">
        <v>23</v>
      </c>
      <c r="L426" s="21">
        <v>2</v>
      </c>
      <c r="M426" s="11" t="str">
        <f t="shared" si="15"/>
        <v>2</v>
      </c>
      <c r="N426" s="12"/>
    </row>
    <row r="427" spans="1:17" x14ac:dyDescent="0.5">
      <c r="A427" s="14">
        <v>24</v>
      </c>
      <c r="B427" s="21">
        <v>1</v>
      </c>
      <c r="C427" s="11" t="str">
        <f>IF(B427=1,"4",IF(B427=2,"3",IF(B427=3,"2",IF(B427=4,"1"))))</f>
        <v>4</v>
      </c>
      <c r="D427" s="12"/>
      <c r="E427" s="9">
        <v>2.1</v>
      </c>
      <c r="F427" s="9">
        <f>C422+C423+C424+C425+C426+C427</f>
        <v>19</v>
      </c>
      <c r="K427" s="14">
        <v>24</v>
      </c>
      <c r="L427" s="21">
        <v>4</v>
      </c>
      <c r="M427" s="11" t="str">
        <f>IF(L427=1,"4",IF(L427=2,"3",IF(L427=3,"2",IF(L427=4,"1"))))</f>
        <v>1</v>
      </c>
      <c r="N427" s="12"/>
      <c r="O427" s="9">
        <v>2.1</v>
      </c>
      <c r="P427" s="9">
        <f>M422+M423+M424+M425+M426+M427</f>
        <v>12</v>
      </c>
    </row>
    <row r="428" spans="1:17" x14ac:dyDescent="0.5">
      <c r="A428" s="14">
        <v>25</v>
      </c>
      <c r="B428" s="21">
        <v>2</v>
      </c>
      <c r="C428" s="11" t="str">
        <f t="shared" si="14"/>
        <v>2</v>
      </c>
      <c r="D428" s="12"/>
      <c r="K428" s="14">
        <v>25</v>
      </c>
      <c r="L428" s="21">
        <v>1</v>
      </c>
      <c r="M428" s="11" t="str">
        <f t="shared" si="15"/>
        <v>1</v>
      </c>
      <c r="N428" s="12"/>
    </row>
    <row r="429" spans="1:17" x14ac:dyDescent="0.5">
      <c r="A429" s="14">
        <v>26</v>
      </c>
      <c r="B429" s="21">
        <v>2</v>
      </c>
      <c r="C429" s="11" t="str">
        <f>IF(B429=1,"4",IF(B429=2,"3",IF(B429=3,"2",IF(B429=4,"1"))))</f>
        <v>3</v>
      </c>
      <c r="D429" s="12"/>
      <c r="K429" s="14">
        <v>26</v>
      </c>
      <c r="L429" s="21">
        <v>3</v>
      </c>
      <c r="M429" s="11" t="str">
        <f>IF(L429=1,"4",IF(L429=2,"3",IF(L429=3,"2",IF(L429=4,"1"))))</f>
        <v>2</v>
      </c>
      <c r="N429" s="12"/>
    </row>
    <row r="430" spans="1:17" x14ac:dyDescent="0.5">
      <c r="A430" s="14">
        <v>27</v>
      </c>
      <c r="B430" s="21">
        <v>2</v>
      </c>
      <c r="C430" s="11" t="str">
        <f>IF(B430=1,"4",IF(B430=2,"3",IF(B430=3,"2",IF(B430=4,"1"))))</f>
        <v>3</v>
      </c>
      <c r="D430" s="12"/>
      <c r="K430" s="14">
        <v>27</v>
      </c>
      <c r="L430" s="21">
        <v>4</v>
      </c>
      <c r="M430" s="11" t="str">
        <f>IF(L430=1,"4",IF(L430=2,"3",IF(L430=3,"2",IF(L430=4,"1"))))</f>
        <v>1</v>
      </c>
      <c r="N430" s="12"/>
    </row>
    <row r="431" spans="1:17" x14ac:dyDescent="0.5">
      <c r="A431" s="14">
        <v>28</v>
      </c>
      <c r="B431" s="21">
        <v>2</v>
      </c>
      <c r="C431" s="11" t="str">
        <f t="shared" si="14"/>
        <v>2</v>
      </c>
      <c r="D431" s="12"/>
      <c r="K431" s="14">
        <v>28</v>
      </c>
      <c r="L431" s="21">
        <v>3</v>
      </c>
      <c r="M431" s="11" t="str">
        <f t="shared" si="15"/>
        <v>3</v>
      </c>
      <c r="N431" s="12"/>
    </row>
    <row r="432" spans="1:17" x14ac:dyDescent="0.5">
      <c r="A432" s="14">
        <v>29</v>
      </c>
      <c r="B432" s="21">
        <v>4</v>
      </c>
      <c r="C432" s="11" t="str">
        <f>IF(B432=1,"4",IF(B432=2,"3",IF(B432=3,"2",IF(B432=4,"1"))))</f>
        <v>1</v>
      </c>
      <c r="D432" s="12"/>
      <c r="K432" s="14">
        <v>29</v>
      </c>
      <c r="L432" s="21">
        <v>4</v>
      </c>
      <c r="M432" s="11" t="str">
        <f>IF(L432=1,"4",IF(L432=2,"3",IF(L432=3,"2",IF(L432=4,"1"))))</f>
        <v>1</v>
      </c>
      <c r="N432" s="12"/>
    </row>
    <row r="433" spans="1:17" x14ac:dyDescent="0.5">
      <c r="A433" s="14">
        <v>30</v>
      </c>
      <c r="B433" s="21">
        <v>1</v>
      </c>
      <c r="C433" s="11" t="str">
        <f>IF(B433=1,"4",IF(B433=2,"3",IF(B433=3,"2",IF(B433=4,"1"))))</f>
        <v>4</v>
      </c>
      <c r="D433" s="12"/>
      <c r="E433" s="9">
        <v>2.2000000000000002</v>
      </c>
      <c r="F433" s="9">
        <f>C428+C429+C430+C431+C432+C433</f>
        <v>15</v>
      </c>
      <c r="K433" s="14">
        <v>30</v>
      </c>
      <c r="L433" s="21">
        <v>4</v>
      </c>
      <c r="M433" s="11" t="str">
        <f>IF(L433=1,"4",IF(L433=2,"3",IF(L433=3,"2",IF(L433=4,"1"))))</f>
        <v>1</v>
      </c>
      <c r="N433" s="12"/>
      <c r="O433" s="9">
        <v>2.2000000000000002</v>
      </c>
      <c r="P433" s="9">
        <f>M428+M429+M430+M431+M432+M433</f>
        <v>9</v>
      </c>
    </row>
    <row r="434" spans="1:17" x14ac:dyDescent="0.5">
      <c r="A434" s="14">
        <v>31</v>
      </c>
      <c r="B434" s="21">
        <v>4</v>
      </c>
      <c r="C434" s="11" t="str">
        <f t="shared" si="14"/>
        <v>4</v>
      </c>
      <c r="D434" s="12"/>
      <c r="K434" s="14">
        <v>31</v>
      </c>
      <c r="L434" s="21">
        <v>2</v>
      </c>
      <c r="M434" s="11" t="str">
        <f t="shared" si="15"/>
        <v>2</v>
      </c>
      <c r="N434" s="12"/>
    </row>
    <row r="435" spans="1:17" x14ac:dyDescent="0.5">
      <c r="A435" s="14">
        <v>32</v>
      </c>
      <c r="B435" s="21">
        <v>4</v>
      </c>
      <c r="C435" s="11" t="str">
        <f t="shared" si="14"/>
        <v>4</v>
      </c>
      <c r="D435" s="12"/>
      <c r="K435" s="14">
        <v>32</v>
      </c>
      <c r="L435" s="21">
        <v>1</v>
      </c>
      <c r="M435" s="11" t="str">
        <f t="shared" si="15"/>
        <v>1</v>
      </c>
      <c r="N435" s="12"/>
    </row>
    <row r="436" spans="1:17" x14ac:dyDescent="0.5">
      <c r="A436" s="14">
        <v>33</v>
      </c>
      <c r="B436" s="21">
        <v>3</v>
      </c>
      <c r="C436" s="11" t="str">
        <f>IF(B436=1,"4",IF(B436=2,"3",IF(B436=3,"2",IF(B436=4,"1"))))</f>
        <v>2</v>
      </c>
      <c r="D436" s="12"/>
      <c r="K436" s="14">
        <v>33</v>
      </c>
      <c r="L436" s="21">
        <v>1</v>
      </c>
      <c r="M436" s="11" t="str">
        <f>IF(L436=1,"4",IF(L436=2,"3",IF(L436=3,"2",IF(L436=4,"1"))))</f>
        <v>4</v>
      </c>
      <c r="N436" s="12"/>
    </row>
    <row r="437" spans="1:17" x14ac:dyDescent="0.5">
      <c r="A437" s="14">
        <v>34</v>
      </c>
      <c r="B437" s="21">
        <v>4</v>
      </c>
      <c r="C437" s="11" t="str">
        <f t="shared" si="14"/>
        <v>4</v>
      </c>
      <c r="D437" s="12"/>
      <c r="K437" s="14">
        <v>34</v>
      </c>
      <c r="L437" s="21">
        <v>2</v>
      </c>
      <c r="M437" s="11" t="str">
        <f t="shared" si="15"/>
        <v>2</v>
      </c>
      <c r="N437" s="12"/>
    </row>
    <row r="438" spans="1:17" x14ac:dyDescent="0.5">
      <c r="A438" s="14">
        <v>35</v>
      </c>
      <c r="B438" s="21">
        <v>2</v>
      </c>
      <c r="C438" s="11" t="str">
        <f>IF(B438=1,"4",IF(B438=2,"3",IF(B438=3,"2",IF(B438=4,"1"))))</f>
        <v>3</v>
      </c>
      <c r="D438" s="12"/>
      <c r="K438" s="14">
        <v>35</v>
      </c>
      <c r="L438" s="21">
        <v>2</v>
      </c>
      <c r="M438" s="11" t="str">
        <f>IF(L438=1,"4",IF(L438=2,"3",IF(L438=3,"2",IF(L438=4,"1"))))</f>
        <v>3</v>
      </c>
      <c r="N438" s="12"/>
    </row>
    <row r="439" spans="1:17" x14ac:dyDescent="0.5">
      <c r="A439" s="14">
        <v>36</v>
      </c>
      <c r="B439" s="21">
        <v>3</v>
      </c>
      <c r="C439" s="11" t="str">
        <f t="shared" si="14"/>
        <v>3</v>
      </c>
      <c r="D439" s="12"/>
      <c r="E439" s="9">
        <v>2.2999999999999998</v>
      </c>
      <c r="F439" s="9">
        <f>C434+C435+C436+C437+C438+C439</f>
        <v>20</v>
      </c>
      <c r="G439" s="13">
        <f>F427+F433+F439</f>
        <v>54</v>
      </c>
      <c r="K439" s="14">
        <v>36</v>
      </c>
      <c r="L439" s="21">
        <v>1</v>
      </c>
      <c r="M439" s="11" t="str">
        <f t="shared" si="15"/>
        <v>1</v>
      </c>
      <c r="N439" s="12"/>
      <c r="O439" s="9">
        <v>2.2999999999999998</v>
      </c>
      <c r="P439" s="9">
        <f>M434+M435+M436+M437+M438+M439</f>
        <v>13</v>
      </c>
      <c r="Q439" s="13">
        <f>P427+P433+P439</f>
        <v>34</v>
      </c>
    </row>
    <row r="440" spans="1:17" x14ac:dyDescent="0.5">
      <c r="A440" s="14">
        <v>37</v>
      </c>
      <c r="B440" s="21">
        <v>2</v>
      </c>
      <c r="C440" s="11" t="str">
        <f>IF(B440=1,"4",IF(B440=2,"3",IF(B440=3,"2",IF(B440=4,"1"))))</f>
        <v>3</v>
      </c>
      <c r="D440" s="12"/>
      <c r="K440" s="14">
        <v>37</v>
      </c>
      <c r="L440" s="21">
        <v>1</v>
      </c>
      <c r="M440" s="11" t="str">
        <f>IF(L440=1,"4",IF(L440=2,"3",IF(L440=3,"2",IF(L440=4,"1"))))</f>
        <v>4</v>
      </c>
      <c r="N440" s="12"/>
    </row>
    <row r="441" spans="1:17" x14ac:dyDescent="0.5">
      <c r="A441" s="14">
        <v>38</v>
      </c>
      <c r="B441" s="21">
        <v>4</v>
      </c>
      <c r="C441" s="11" t="str">
        <f t="shared" si="14"/>
        <v>4</v>
      </c>
      <c r="D441" s="12"/>
      <c r="K441" s="14">
        <v>38</v>
      </c>
      <c r="L441" s="21">
        <v>1</v>
      </c>
      <c r="M441" s="11" t="str">
        <f t="shared" si="15"/>
        <v>1</v>
      </c>
      <c r="N441" s="12"/>
    </row>
    <row r="442" spans="1:17" x14ac:dyDescent="0.5">
      <c r="A442" s="14">
        <v>39</v>
      </c>
      <c r="B442" s="21">
        <v>4</v>
      </c>
      <c r="C442" s="11" t="str">
        <f t="shared" si="14"/>
        <v>4</v>
      </c>
      <c r="D442" s="12"/>
      <c r="K442" s="14">
        <v>39</v>
      </c>
      <c r="L442" s="21">
        <v>2</v>
      </c>
      <c r="M442" s="11" t="str">
        <f t="shared" si="15"/>
        <v>2</v>
      </c>
      <c r="N442" s="12"/>
    </row>
    <row r="443" spans="1:17" x14ac:dyDescent="0.5">
      <c r="A443" s="14">
        <v>40</v>
      </c>
      <c r="B443" s="21">
        <v>3</v>
      </c>
      <c r="C443" s="11" t="str">
        <f>IF(B443=1,"4",IF(B443=2,"3",IF(B443=3,"2",IF(B443=4,"1"))))</f>
        <v>2</v>
      </c>
      <c r="D443" s="12"/>
      <c r="E443" s="9">
        <v>3.1</v>
      </c>
      <c r="F443" s="9">
        <f>C440+C441+C442+C443</f>
        <v>13</v>
      </c>
      <c r="K443" s="14">
        <v>40</v>
      </c>
      <c r="L443" s="21">
        <v>3</v>
      </c>
      <c r="M443" s="11" t="str">
        <f>IF(L443=1,"4",IF(L443=2,"3",IF(L443=3,"2",IF(L443=4,"1"))))</f>
        <v>2</v>
      </c>
      <c r="N443" s="12"/>
      <c r="O443" s="9">
        <v>3.1</v>
      </c>
      <c r="P443" s="9">
        <f>M440+M441+M442+M443</f>
        <v>9</v>
      </c>
    </row>
    <row r="444" spans="1:17" x14ac:dyDescent="0.5">
      <c r="A444" s="14">
        <v>41</v>
      </c>
      <c r="B444" s="21">
        <v>3</v>
      </c>
      <c r="C444" s="11" t="str">
        <f t="shared" si="14"/>
        <v>3</v>
      </c>
      <c r="D444" s="12"/>
      <c r="K444" s="14">
        <v>41</v>
      </c>
      <c r="L444" s="21">
        <v>1</v>
      </c>
      <c r="M444" s="11" t="str">
        <f t="shared" si="15"/>
        <v>1</v>
      </c>
      <c r="N444" s="12"/>
    </row>
    <row r="445" spans="1:17" x14ac:dyDescent="0.5">
      <c r="A445" s="14">
        <v>42</v>
      </c>
      <c r="B445" s="21">
        <v>4</v>
      </c>
      <c r="C445" s="11" t="str">
        <f t="shared" si="14"/>
        <v>4</v>
      </c>
      <c r="D445" s="12"/>
      <c r="K445" s="14">
        <v>42</v>
      </c>
      <c r="L445" s="21">
        <v>3</v>
      </c>
      <c r="M445" s="11" t="str">
        <f t="shared" si="15"/>
        <v>3</v>
      </c>
      <c r="N445" s="12"/>
    </row>
    <row r="446" spans="1:17" x14ac:dyDescent="0.5">
      <c r="A446" s="14">
        <v>43</v>
      </c>
      <c r="B446" s="21">
        <v>3</v>
      </c>
      <c r="C446" s="11" t="str">
        <f t="shared" si="14"/>
        <v>3</v>
      </c>
      <c r="D446" s="12"/>
      <c r="K446" s="14">
        <v>43</v>
      </c>
      <c r="L446" s="21">
        <v>1</v>
      </c>
      <c r="M446" s="11" t="str">
        <f t="shared" si="15"/>
        <v>1</v>
      </c>
      <c r="N446" s="12"/>
    </row>
    <row r="447" spans="1:17" x14ac:dyDescent="0.5">
      <c r="A447" s="14">
        <v>44</v>
      </c>
      <c r="B447" s="21">
        <v>4</v>
      </c>
      <c r="C447" s="11" t="str">
        <f t="shared" si="14"/>
        <v>4</v>
      </c>
      <c r="D447" s="12"/>
      <c r="K447" s="14">
        <v>44</v>
      </c>
      <c r="L447" s="21">
        <v>3</v>
      </c>
      <c r="M447" s="11" t="str">
        <f t="shared" si="15"/>
        <v>3</v>
      </c>
      <c r="N447" s="12"/>
    </row>
    <row r="448" spans="1:17" x14ac:dyDescent="0.5">
      <c r="A448" s="14">
        <v>45</v>
      </c>
      <c r="B448" s="21">
        <v>2</v>
      </c>
      <c r="C448" s="11" t="str">
        <f>IF(B448=1,"4",IF(B448=2,"3",IF(B448=3,"2",IF(B448=4,"1"))))</f>
        <v>3</v>
      </c>
      <c r="D448" s="12"/>
      <c r="K448" s="14">
        <v>45</v>
      </c>
      <c r="L448" s="21">
        <v>1</v>
      </c>
      <c r="M448" s="11" t="str">
        <f>IF(L448=1,"4",IF(L448=2,"3",IF(L448=3,"2",IF(L448=4,"1"))))</f>
        <v>4</v>
      </c>
      <c r="N448" s="12"/>
    </row>
    <row r="449" spans="1:18" x14ac:dyDescent="0.5">
      <c r="A449" s="14">
        <v>46</v>
      </c>
      <c r="B449" s="21">
        <v>4</v>
      </c>
      <c r="C449" s="11" t="str">
        <f t="shared" si="14"/>
        <v>4</v>
      </c>
      <c r="D449" s="12"/>
      <c r="E449" s="9">
        <v>3.2</v>
      </c>
      <c r="F449" s="9">
        <f>C444+C445+C446+C447+C448+C449</f>
        <v>21</v>
      </c>
      <c r="K449" s="14">
        <v>46</v>
      </c>
      <c r="L449" s="21">
        <v>3</v>
      </c>
      <c r="M449" s="11" t="str">
        <f t="shared" si="15"/>
        <v>3</v>
      </c>
      <c r="N449" s="12"/>
      <c r="O449" s="9">
        <v>3.2</v>
      </c>
      <c r="P449" s="9">
        <f>M444+M445+M446+M447+M448+M449</f>
        <v>15</v>
      </c>
    </row>
    <row r="450" spans="1:18" x14ac:dyDescent="0.5">
      <c r="A450" s="14">
        <v>47</v>
      </c>
      <c r="B450" s="21">
        <v>3</v>
      </c>
      <c r="C450" s="11" t="str">
        <f>IF(B450=1,"4",IF(B450=2,"3",IF(B450=3,"2",IF(B450=4,"1"))))</f>
        <v>2</v>
      </c>
      <c r="D450" s="12"/>
      <c r="K450" s="14">
        <v>47</v>
      </c>
      <c r="L450" s="21">
        <v>2</v>
      </c>
      <c r="M450" s="11" t="str">
        <f>IF(L450=1,"4",IF(L450=2,"3",IF(L450=3,"2",IF(L450=4,"1"))))</f>
        <v>3</v>
      </c>
      <c r="N450" s="12"/>
    </row>
    <row r="451" spans="1:18" x14ac:dyDescent="0.5">
      <c r="A451" s="14">
        <v>48</v>
      </c>
      <c r="B451" s="21">
        <v>4</v>
      </c>
      <c r="C451" s="11" t="str">
        <f t="shared" si="14"/>
        <v>4</v>
      </c>
      <c r="D451" s="12"/>
      <c r="K451" s="14">
        <v>48</v>
      </c>
      <c r="L451" s="21">
        <v>1</v>
      </c>
      <c r="M451" s="11" t="str">
        <f t="shared" si="15"/>
        <v>1</v>
      </c>
      <c r="N451" s="12"/>
    </row>
    <row r="452" spans="1:18" x14ac:dyDescent="0.5">
      <c r="A452" s="14">
        <v>49</v>
      </c>
      <c r="B452" s="21">
        <v>3</v>
      </c>
      <c r="C452" s="11" t="str">
        <f t="shared" si="14"/>
        <v>3</v>
      </c>
      <c r="D452" s="12"/>
      <c r="K452" s="14">
        <v>49</v>
      </c>
      <c r="L452" s="21">
        <v>1</v>
      </c>
      <c r="M452" s="11" t="str">
        <f t="shared" si="15"/>
        <v>1</v>
      </c>
      <c r="N452" s="12"/>
    </row>
    <row r="453" spans="1:18" x14ac:dyDescent="0.5">
      <c r="A453" s="14">
        <v>50</v>
      </c>
      <c r="B453" s="21">
        <v>3</v>
      </c>
      <c r="C453" s="11" t="str">
        <f t="shared" si="14"/>
        <v>3</v>
      </c>
      <c r="D453" s="12"/>
      <c r="K453" s="14">
        <v>50</v>
      </c>
      <c r="L453" s="21">
        <v>1</v>
      </c>
      <c r="M453" s="11" t="str">
        <f t="shared" si="15"/>
        <v>1</v>
      </c>
      <c r="N453" s="12"/>
    </row>
    <row r="454" spans="1:18" x14ac:dyDescent="0.5">
      <c r="A454" s="14">
        <v>51</v>
      </c>
      <c r="B454" s="21">
        <v>2</v>
      </c>
      <c r="C454" s="11" t="str">
        <f>IF(B454=1,"4",IF(B454=2,"3",IF(B454=3,"2",IF(B454=4,"1"))))</f>
        <v>3</v>
      </c>
      <c r="D454" s="12"/>
      <c r="K454" s="14">
        <v>51</v>
      </c>
      <c r="L454" s="21">
        <v>2</v>
      </c>
      <c r="M454" s="11" t="str">
        <f>IF(L454=1,"4",IF(L454=2,"3",IF(L454=3,"2",IF(L454=4,"1"))))</f>
        <v>3</v>
      </c>
      <c r="N454" s="12"/>
    </row>
    <row r="455" spans="1:18" x14ac:dyDescent="0.5">
      <c r="A455" s="14">
        <v>52</v>
      </c>
      <c r="B455" s="21">
        <v>2</v>
      </c>
      <c r="C455" s="11" t="str">
        <f>IF(B455=1,"4",IF(B455=2,"3",IF(B455=3,"2",IF(B455=4,"1"))))</f>
        <v>3</v>
      </c>
      <c r="D455" s="12"/>
      <c r="E455" s="9">
        <v>3.3</v>
      </c>
      <c r="F455" s="9">
        <f>C450+C451+C452+C453+C454+C455</f>
        <v>18</v>
      </c>
      <c r="G455" s="13">
        <f>F443+F449+F455</f>
        <v>52</v>
      </c>
      <c r="H455" s="13">
        <f>G421+G439+G455</f>
        <v>158</v>
      </c>
      <c r="K455" s="14">
        <v>52</v>
      </c>
      <c r="L455" s="21">
        <v>2</v>
      </c>
      <c r="M455" s="11" t="str">
        <f>IF(L455=1,"4",IF(L455=2,"3",IF(L455=3,"2",IF(L455=4,"1"))))</f>
        <v>3</v>
      </c>
      <c r="N455" s="12"/>
      <c r="O455" s="9">
        <v>3.3</v>
      </c>
      <c r="P455" s="9">
        <f>M450+M451+M452+M453+M454+M455</f>
        <v>12</v>
      </c>
      <c r="Q455" s="13">
        <f>P443+P449+P455</f>
        <v>36</v>
      </c>
      <c r="R455" s="13">
        <f>Q421+Q439+Q455</f>
        <v>119</v>
      </c>
    </row>
    <row r="457" spans="1:18" s="15" customFormat="1" x14ac:dyDescent="0.5">
      <c r="A457" s="16" t="s">
        <v>59</v>
      </c>
      <c r="B457" s="13"/>
      <c r="C457" s="13"/>
      <c r="D457" s="13"/>
      <c r="E457" s="13"/>
      <c r="F457" s="13">
        <v>2562</v>
      </c>
      <c r="G457" s="13"/>
      <c r="H457" s="13"/>
      <c r="K457" s="16" t="s">
        <v>59</v>
      </c>
      <c r="L457" s="13"/>
      <c r="M457" s="13"/>
      <c r="N457" s="13"/>
      <c r="O457" s="13"/>
      <c r="P457" s="13">
        <v>2562</v>
      </c>
      <c r="Q457" s="13"/>
      <c r="R457" s="13"/>
    </row>
    <row r="458" spans="1:18" s="15" customFormat="1" x14ac:dyDescent="0.5">
      <c r="A458" s="40" t="s">
        <v>92</v>
      </c>
      <c r="B458" s="19"/>
      <c r="C458" s="19"/>
      <c r="D458" s="13" t="s">
        <v>17</v>
      </c>
      <c r="E458" s="13"/>
      <c r="F458" s="42" t="s">
        <v>93</v>
      </c>
      <c r="G458" s="13"/>
      <c r="H458" s="13"/>
      <c r="K458" s="40" t="s">
        <v>139</v>
      </c>
      <c r="L458" s="19"/>
      <c r="M458" s="19"/>
      <c r="N458" s="13" t="s">
        <v>38</v>
      </c>
      <c r="O458" s="13"/>
      <c r="P458" s="42" t="s">
        <v>140</v>
      </c>
      <c r="Q458" s="13"/>
      <c r="R458" s="13"/>
    </row>
    <row r="459" spans="1:18" s="15" customFormat="1" ht="14.25" customHeight="1" x14ac:dyDescent="0.5">
      <c r="A459" s="16"/>
      <c r="B459" s="13"/>
      <c r="C459" s="13"/>
      <c r="D459" s="13"/>
      <c r="E459" s="13"/>
      <c r="F459" s="13"/>
      <c r="G459" s="13"/>
      <c r="H459" s="13"/>
      <c r="K459" s="16"/>
      <c r="L459" s="13"/>
      <c r="M459" s="13"/>
      <c r="N459" s="13"/>
      <c r="O459" s="13"/>
      <c r="P459" s="13"/>
      <c r="Q459" s="13"/>
      <c r="R459" s="13"/>
    </row>
    <row r="460" spans="1:18" x14ac:dyDescent="0.5">
      <c r="A460" s="13" t="s">
        <v>3</v>
      </c>
      <c r="B460" s="55" t="s">
        <v>4</v>
      </c>
      <c r="C460" s="8" t="s">
        <v>5</v>
      </c>
      <c r="D460" s="8"/>
      <c r="K460" s="13" t="s">
        <v>3</v>
      </c>
      <c r="L460" s="55" t="s">
        <v>4</v>
      </c>
      <c r="M460" s="8" t="s">
        <v>5</v>
      </c>
      <c r="N460" s="8"/>
    </row>
    <row r="461" spans="1:18" x14ac:dyDescent="0.5">
      <c r="A461" s="14">
        <v>1</v>
      </c>
      <c r="B461" s="21">
        <v>2</v>
      </c>
      <c r="C461" s="11" t="str">
        <f>IF(B461=1,"1",IF(B461=2,"2",IF(B461=3,"3",IF(B461=4,"4"))))</f>
        <v>2</v>
      </c>
      <c r="D461" s="12"/>
      <c r="K461" s="14">
        <v>1</v>
      </c>
      <c r="L461" s="21">
        <v>4</v>
      </c>
      <c r="M461" s="11" t="str">
        <f>IF(L461=1,"1",IF(L461=2,"2",IF(L461=3,"3",IF(L461=4,"4"))))</f>
        <v>4</v>
      </c>
      <c r="N461" s="12"/>
    </row>
    <row r="462" spans="1:18" x14ac:dyDescent="0.5">
      <c r="A462" s="14">
        <v>2</v>
      </c>
      <c r="B462" s="21">
        <v>1</v>
      </c>
      <c r="C462" s="11" t="str">
        <f>IF(B462=1,"4",IF(B462=2,"3",IF(B462=3,"2",IF(B462=4,"1"))))</f>
        <v>4</v>
      </c>
      <c r="D462" s="12"/>
      <c r="K462" s="14">
        <v>2</v>
      </c>
      <c r="L462" s="21">
        <v>1</v>
      </c>
      <c r="M462" s="11" t="str">
        <f>IF(L462=1,"4",IF(L462=2,"3",IF(L462=3,"2",IF(L462=4,"1"))))</f>
        <v>4</v>
      </c>
      <c r="N462" s="12"/>
    </row>
    <row r="463" spans="1:18" x14ac:dyDescent="0.5">
      <c r="A463" s="14">
        <v>3</v>
      </c>
      <c r="B463" s="21">
        <v>4</v>
      </c>
      <c r="C463" s="11" t="str">
        <f>IF(B463=1,"4",IF(B463=2,"3",IF(B463=3,"2",IF(B463=4,"1"))))</f>
        <v>1</v>
      </c>
      <c r="D463" s="12"/>
      <c r="K463" s="14">
        <v>3</v>
      </c>
      <c r="L463" s="21">
        <v>4</v>
      </c>
      <c r="M463" s="11" t="str">
        <f>IF(L463=1,"4",IF(L463=2,"3",IF(L463=3,"2",IF(L463=4,"1"))))</f>
        <v>1</v>
      </c>
      <c r="N463" s="12"/>
    </row>
    <row r="464" spans="1:18" x14ac:dyDescent="0.5">
      <c r="A464" s="14">
        <v>4</v>
      </c>
      <c r="B464" s="21">
        <v>3</v>
      </c>
      <c r="C464" s="11" t="str">
        <f t="shared" ref="C464:C510" si="16">IF(B464=1,"1",IF(B464=2,"2",IF(B464=3,"3",IF(B464=4,"4"))))</f>
        <v>3</v>
      </c>
      <c r="D464" s="12"/>
      <c r="K464" s="14">
        <v>4</v>
      </c>
      <c r="L464" s="21">
        <v>4</v>
      </c>
      <c r="M464" s="11" t="str">
        <f t="shared" ref="M464:M510" si="17">IF(L464=1,"1",IF(L464=2,"2",IF(L464=3,"3",IF(L464=4,"4"))))</f>
        <v>4</v>
      </c>
      <c r="N464" s="12"/>
    </row>
    <row r="465" spans="1:17" x14ac:dyDescent="0.5">
      <c r="A465" s="14">
        <v>5</v>
      </c>
      <c r="B465" s="21">
        <v>2</v>
      </c>
      <c r="C465" s="11" t="str">
        <f>IF(B465=1,"4",IF(B465=2,"3",IF(B465=3,"2",IF(B465=4,"1"))))</f>
        <v>3</v>
      </c>
      <c r="D465" s="12"/>
      <c r="K465" s="14">
        <v>5</v>
      </c>
      <c r="L465" s="21">
        <v>3</v>
      </c>
      <c r="M465" s="11" t="str">
        <f>IF(L465=1,"4",IF(L465=2,"3",IF(L465=3,"2",IF(L465=4,"1"))))</f>
        <v>2</v>
      </c>
      <c r="N465" s="12"/>
    </row>
    <row r="466" spans="1:17" x14ac:dyDescent="0.5">
      <c r="A466" s="14">
        <v>6</v>
      </c>
      <c r="B466" s="21">
        <v>4</v>
      </c>
      <c r="C466" s="11" t="str">
        <f t="shared" si="16"/>
        <v>4</v>
      </c>
      <c r="D466" s="12"/>
      <c r="E466" s="9">
        <v>1.1000000000000001</v>
      </c>
      <c r="F466" s="9">
        <f>C461+C462+C463+C464+C465+C466</f>
        <v>17</v>
      </c>
      <c r="K466" s="14">
        <v>6</v>
      </c>
      <c r="L466" s="21">
        <v>4</v>
      </c>
      <c r="M466" s="11" t="str">
        <f t="shared" si="17"/>
        <v>4</v>
      </c>
      <c r="N466" s="12"/>
      <c r="O466" s="9">
        <v>1.1000000000000001</v>
      </c>
      <c r="P466" s="9">
        <f>M461+M462+M463+M464+M465+M466</f>
        <v>19</v>
      </c>
    </row>
    <row r="467" spans="1:17" x14ac:dyDescent="0.5">
      <c r="A467" s="14">
        <v>7</v>
      </c>
      <c r="B467" s="21">
        <v>3</v>
      </c>
      <c r="C467" s="11" t="str">
        <f t="shared" si="16"/>
        <v>3</v>
      </c>
      <c r="D467" s="12"/>
      <c r="K467" s="14">
        <v>7</v>
      </c>
      <c r="L467" s="21">
        <v>3</v>
      </c>
      <c r="M467" s="11" t="str">
        <f t="shared" si="17"/>
        <v>3</v>
      </c>
      <c r="N467" s="12"/>
    </row>
    <row r="468" spans="1:17" x14ac:dyDescent="0.5">
      <c r="A468" s="14">
        <v>8</v>
      </c>
      <c r="B468" s="21">
        <v>1</v>
      </c>
      <c r="C468" s="11" t="str">
        <f>IF(B468=1,"4",IF(B468=2,"3",IF(B468=3,"2",IF(B468=4,"1"))))</f>
        <v>4</v>
      </c>
      <c r="D468" s="12"/>
      <c r="K468" s="14">
        <v>8</v>
      </c>
      <c r="L468" s="21">
        <v>2</v>
      </c>
      <c r="M468" s="11" t="str">
        <f>IF(L468=1,"4",IF(L468=2,"3",IF(L468=3,"2",IF(L468=4,"1"))))</f>
        <v>3</v>
      </c>
      <c r="N468" s="12"/>
    </row>
    <row r="469" spans="1:17" x14ac:dyDescent="0.5">
      <c r="A469" s="14">
        <v>9</v>
      </c>
      <c r="B469" s="21">
        <v>1</v>
      </c>
      <c r="C469" s="11" t="str">
        <f>IF(B469=1,"4",IF(B469=2,"3",IF(B469=3,"2",IF(B469=4,"1"))))</f>
        <v>4</v>
      </c>
      <c r="D469" s="12"/>
      <c r="K469" s="14">
        <v>9</v>
      </c>
      <c r="L469" s="21">
        <v>4</v>
      </c>
      <c r="M469" s="11" t="str">
        <f>IF(L469=1,"4",IF(L469=2,"3",IF(L469=3,"2",IF(L469=4,"1"))))</f>
        <v>1</v>
      </c>
      <c r="N469" s="12"/>
    </row>
    <row r="470" spans="1:17" x14ac:dyDescent="0.5">
      <c r="A470" s="14">
        <v>10</v>
      </c>
      <c r="B470" s="21">
        <v>3</v>
      </c>
      <c r="C470" s="11" t="str">
        <f t="shared" si="16"/>
        <v>3</v>
      </c>
      <c r="D470" s="12"/>
      <c r="K470" s="14">
        <v>10</v>
      </c>
      <c r="L470" s="21">
        <v>3</v>
      </c>
      <c r="M470" s="11" t="str">
        <f t="shared" si="17"/>
        <v>3</v>
      </c>
      <c r="N470" s="12"/>
    </row>
    <row r="471" spans="1:17" x14ac:dyDescent="0.5">
      <c r="A471" s="14">
        <v>11</v>
      </c>
      <c r="B471" s="21">
        <v>1</v>
      </c>
      <c r="C471" s="11" t="str">
        <f>IF(B471=1,"4",IF(B471=2,"3",IF(B471=3,"2",IF(B471=4,"1"))))</f>
        <v>4</v>
      </c>
      <c r="D471" s="12"/>
      <c r="K471" s="14">
        <v>11</v>
      </c>
      <c r="L471" s="21">
        <v>1</v>
      </c>
      <c r="M471" s="11" t="str">
        <f>IF(L471=1,"4",IF(L471=2,"3",IF(L471=3,"2",IF(L471=4,"1"))))</f>
        <v>4</v>
      </c>
      <c r="N471" s="12"/>
    </row>
    <row r="472" spans="1:17" x14ac:dyDescent="0.5">
      <c r="A472" s="14">
        <v>12</v>
      </c>
      <c r="B472" s="21">
        <v>4</v>
      </c>
      <c r="C472" s="11" t="str">
        <f t="shared" si="16"/>
        <v>4</v>
      </c>
      <c r="D472" s="12"/>
      <c r="E472" s="9">
        <v>1.2</v>
      </c>
      <c r="F472" s="9">
        <f>C467+C468+C469+C470+C471+C472</f>
        <v>22</v>
      </c>
      <c r="K472" s="14">
        <v>12</v>
      </c>
      <c r="L472" s="21">
        <v>3</v>
      </c>
      <c r="M472" s="11" t="str">
        <f t="shared" si="17"/>
        <v>3</v>
      </c>
      <c r="N472" s="12"/>
      <c r="O472" s="9">
        <v>1.2</v>
      </c>
      <c r="P472" s="9">
        <f>M467+M468+M469+M470+M471+M472</f>
        <v>17</v>
      </c>
    </row>
    <row r="473" spans="1:17" x14ac:dyDescent="0.5">
      <c r="A473" s="14">
        <v>13</v>
      </c>
      <c r="B473" s="21">
        <v>2</v>
      </c>
      <c r="C473" s="11" t="str">
        <f>IF(B473=1,"4",IF(B473=2,"3",IF(B473=3,"2",IF(B473=4,"1"))))</f>
        <v>3</v>
      </c>
      <c r="D473" s="12"/>
      <c r="K473" s="14">
        <v>13</v>
      </c>
      <c r="L473" s="21">
        <v>3</v>
      </c>
      <c r="M473" s="11" t="str">
        <f>IF(L473=1,"4",IF(L473=2,"3",IF(L473=3,"2",IF(L473=4,"1"))))</f>
        <v>2</v>
      </c>
      <c r="N473" s="12"/>
    </row>
    <row r="474" spans="1:17" x14ac:dyDescent="0.5">
      <c r="A474" s="14">
        <v>14</v>
      </c>
      <c r="B474" s="21">
        <v>3</v>
      </c>
      <c r="C474" s="11" t="str">
        <f t="shared" si="16"/>
        <v>3</v>
      </c>
      <c r="D474" s="12"/>
      <c r="K474" s="14">
        <v>14</v>
      </c>
      <c r="L474" s="21">
        <v>2</v>
      </c>
      <c r="M474" s="11" t="str">
        <f t="shared" si="17"/>
        <v>2</v>
      </c>
      <c r="N474" s="12"/>
    </row>
    <row r="475" spans="1:17" x14ac:dyDescent="0.5">
      <c r="A475" s="14">
        <v>15</v>
      </c>
      <c r="B475" s="21">
        <v>1</v>
      </c>
      <c r="C475" s="11" t="str">
        <f t="shared" si="16"/>
        <v>1</v>
      </c>
      <c r="D475" s="12"/>
      <c r="K475" s="14">
        <v>15</v>
      </c>
      <c r="L475" s="21">
        <v>3</v>
      </c>
      <c r="M475" s="11" t="str">
        <f t="shared" si="17"/>
        <v>3</v>
      </c>
      <c r="N475" s="12"/>
    </row>
    <row r="476" spans="1:17" x14ac:dyDescent="0.5">
      <c r="A476" s="14">
        <v>16</v>
      </c>
      <c r="B476" s="21">
        <v>1</v>
      </c>
      <c r="C476" s="11" t="str">
        <f>IF(B476=1,"4",IF(B476=2,"3",IF(B476=3,"2",IF(B476=4,"1"))))</f>
        <v>4</v>
      </c>
      <c r="D476" s="12"/>
      <c r="K476" s="14">
        <v>16</v>
      </c>
      <c r="L476" s="21">
        <v>1</v>
      </c>
      <c r="M476" s="11" t="str">
        <f>IF(L476=1,"4",IF(L476=2,"3",IF(L476=3,"2",IF(L476=4,"1"))))</f>
        <v>4</v>
      </c>
      <c r="N476" s="12"/>
    </row>
    <row r="477" spans="1:17" x14ac:dyDescent="0.5">
      <c r="A477" s="14">
        <v>17</v>
      </c>
      <c r="B477" s="21">
        <v>2</v>
      </c>
      <c r="C477" s="11" t="str">
        <f t="shared" si="16"/>
        <v>2</v>
      </c>
      <c r="D477" s="12"/>
      <c r="K477" s="14">
        <v>17</v>
      </c>
      <c r="L477" s="21">
        <v>1</v>
      </c>
      <c r="M477" s="11" t="str">
        <f t="shared" si="17"/>
        <v>1</v>
      </c>
      <c r="N477" s="12"/>
    </row>
    <row r="478" spans="1:17" x14ac:dyDescent="0.5">
      <c r="A478" s="14">
        <v>18</v>
      </c>
      <c r="B478" s="21">
        <v>3</v>
      </c>
      <c r="C478" s="11" t="str">
        <f>IF(B478=1,"4",IF(B478=2,"3",IF(B478=3,"2",IF(B478=4,"1"))))</f>
        <v>2</v>
      </c>
      <c r="D478" s="12"/>
      <c r="E478" s="9">
        <v>1.3</v>
      </c>
      <c r="F478" s="9">
        <f>C473+C474+C475+C476+C477+C478</f>
        <v>15</v>
      </c>
      <c r="G478" s="13">
        <f>F466+F472+F478</f>
        <v>54</v>
      </c>
      <c r="K478" s="14">
        <v>18</v>
      </c>
      <c r="L478" s="21">
        <v>3</v>
      </c>
      <c r="M478" s="11" t="str">
        <f>IF(L478=1,"4",IF(L478=2,"3",IF(L478=3,"2",IF(L478=4,"1"))))</f>
        <v>2</v>
      </c>
      <c r="N478" s="12"/>
      <c r="O478" s="9">
        <v>1.3</v>
      </c>
      <c r="P478" s="9">
        <f>M473+M474+M475+M476+M477+M478</f>
        <v>14</v>
      </c>
      <c r="Q478" s="13">
        <f>P466+P472+P478</f>
        <v>50</v>
      </c>
    </row>
    <row r="479" spans="1:17" x14ac:dyDescent="0.5">
      <c r="A479" s="14">
        <v>19</v>
      </c>
      <c r="B479" s="21">
        <v>1</v>
      </c>
      <c r="C479" s="11" t="str">
        <f>IF(B479=1,"4",IF(B479=2,"3",IF(B479=3,"2",IF(B479=4,"1"))))</f>
        <v>4</v>
      </c>
      <c r="D479" s="12"/>
      <c r="K479" s="14">
        <v>19</v>
      </c>
      <c r="L479" s="21">
        <v>1</v>
      </c>
      <c r="M479" s="11" t="str">
        <f>IF(L479=1,"4",IF(L479=2,"3",IF(L479=3,"2",IF(L479=4,"1"))))</f>
        <v>4</v>
      </c>
      <c r="N479" s="12"/>
    </row>
    <row r="480" spans="1:17" x14ac:dyDescent="0.5">
      <c r="A480" s="14">
        <v>20</v>
      </c>
      <c r="B480" s="21">
        <v>2</v>
      </c>
      <c r="C480" s="11" t="str">
        <f t="shared" si="16"/>
        <v>2</v>
      </c>
      <c r="D480" s="12"/>
      <c r="K480" s="14">
        <v>20</v>
      </c>
      <c r="L480" s="21">
        <v>3</v>
      </c>
      <c r="M480" s="11" t="str">
        <f t="shared" si="17"/>
        <v>3</v>
      </c>
      <c r="N480" s="12"/>
    </row>
    <row r="481" spans="1:17" x14ac:dyDescent="0.5">
      <c r="A481" s="14">
        <v>21</v>
      </c>
      <c r="B481" s="21">
        <v>3</v>
      </c>
      <c r="C481" s="11" t="str">
        <f>IF(B481=1,"4",IF(B481=2,"3",IF(B481=3,"2",IF(B481=4,"1"))))</f>
        <v>2</v>
      </c>
      <c r="D481" s="12"/>
      <c r="K481" s="14">
        <v>21</v>
      </c>
      <c r="L481" s="21">
        <v>3</v>
      </c>
      <c r="M481" s="11" t="str">
        <f>IF(L481=1,"4",IF(L481=2,"3",IF(L481=3,"2",IF(L481=4,"1"))))</f>
        <v>2</v>
      </c>
      <c r="N481" s="12"/>
    </row>
    <row r="482" spans="1:17" x14ac:dyDescent="0.5">
      <c r="A482" s="14">
        <v>22</v>
      </c>
      <c r="B482" s="21">
        <v>4</v>
      </c>
      <c r="C482" s="11" t="str">
        <f t="shared" si="16"/>
        <v>4</v>
      </c>
      <c r="D482" s="12"/>
      <c r="K482" s="14">
        <v>22</v>
      </c>
      <c r="L482" s="21">
        <v>1</v>
      </c>
      <c r="M482" s="11" t="str">
        <f t="shared" si="17"/>
        <v>1</v>
      </c>
      <c r="N482" s="12"/>
    </row>
    <row r="483" spans="1:17" x14ac:dyDescent="0.5">
      <c r="A483" s="14">
        <v>23</v>
      </c>
      <c r="B483" s="21">
        <v>3</v>
      </c>
      <c r="C483" s="11" t="str">
        <f t="shared" si="16"/>
        <v>3</v>
      </c>
      <c r="D483" s="12"/>
      <c r="K483" s="14">
        <v>23</v>
      </c>
      <c r="L483" s="21">
        <v>2</v>
      </c>
      <c r="M483" s="11" t="str">
        <f t="shared" si="17"/>
        <v>2</v>
      </c>
      <c r="N483" s="12"/>
    </row>
    <row r="484" spans="1:17" x14ac:dyDescent="0.5">
      <c r="A484" s="14">
        <v>24</v>
      </c>
      <c r="B484" s="21">
        <v>4</v>
      </c>
      <c r="C484" s="11" t="str">
        <f>IF(B484=1,"4",IF(B484=2,"3",IF(B484=3,"2",IF(B484=4,"1"))))</f>
        <v>1</v>
      </c>
      <c r="D484" s="12"/>
      <c r="E484" s="9">
        <v>2.1</v>
      </c>
      <c r="F484" s="9">
        <f>C479+C480+C481+C482+C483+C484</f>
        <v>16</v>
      </c>
      <c r="K484" s="14">
        <v>24</v>
      </c>
      <c r="L484" s="21">
        <v>1</v>
      </c>
      <c r="M484" s="11" t="str">
        <f>IF(L484=1,"4",IF(L484=2,"3",IF(L484=3,"2",IF(L484=4,"1"))))</f>
        <v>4</v>
      </c>
      <c r="N484" s="12"/>
      <c r="O484" s="9">
        <v>2.1</v>
      </c>
      <c r="P484" s="9">
        <f>M479+M480+M481+M482+M483+M484</f>
        <v>16</v>
      </c>
    </row>
    <row r="485" spans="1:17" x14ac:dyDescent="0.5">
      <c r="A485" s="14">
        <v>25</v>
      </c>
      <c r="B485" s="21">
        <v>1</v>
      </c>
      <c r="C485" s="11" t="str">
        <f t="shared" si="16"/>
        <v>1</v>
      </c>
      <c r="D485" s="12"/>
      <c r="K485" s="14">
        <v>25</v>
      </c>
      <c r="L485" s="21">
        <v>1</v>
      </c>
      <c r="M485" s="11" t="str">
        <f t="shared" si="17"/>
        <v>1</v>
      </c>
      <c r="N485" s="12"/>
    </row>
    <row r="486" spans="1:17" x14ac:dyDescent="0.5">
      <c r="A486" s="14">
        <v>26</v>
      </c>
      <c r="B486" s="21">
        <v>3</v>
      </c>
      <c r="C486" s="11" t="str">
        <f>IF(B486=1,"4",IF(B486=2,"3",IF(B486=3,"2",IF(B486=4,"1"))))</f>
        <v>2</v>
      </c>
      <c r="D486" s="12"/>
      <c r="K486" s="14">
        <v>26</v>
      </c>
      <c r="L486" s="21">
        <v>2</v>
      </c>
      <c r="M486" s="11" t="str">
        <f>IF(L486=1,"4",IF(L486=2,"3",IF(L486=3,"2",IF(L486=4,"1"))))</f>
        <v>3</v>
      </c>
      <c r="N486" s="12"/>
    </row>
    <row r="487" spans="1:17" x14ac:dyDescent="0.5">
      <c r="A487" s="14">
        <v>27</v>
      </c>
      <c r="B487" s="21">
        <v>2</v>
      </c>
      <c r="C487" s="11" t="str">
        <f>IF(B487=1,"4",IF(B487=2,"3",IF(B487=3,"2",IF(B487=4,"1"))))</f>
        <v>3</v>
      </c>
      <c r="D487" s="12"/>
      <c r="K487" s="14">
        <v>27</v>
      </c>
      <c r="L487" s="21">
        <v>4</v>
      </c>
      <c r="M487" s="11" t="str">
        <f>IF(L487=1,"4",IF(L487=2,"3",IF(L487=3,"2",IF(L487=4,"1"))))</f>
        <v>1</v>
      </c>
      <c r="N487" s="12"/>
    </row>
    <row r="488" spans="1:17" x14ac:dyDescent="0.5">
      <c r="A488" s="14">
        <v>28</v>
      </c>
      <c r="B488" s="21">
        <v>3</v>
      </c>
      <c r="C488" s="11" t="str">
        <f t="shared" si="16"/>
        <v>3</v>
      </c>
      <c r="D488" s="12"/>
      <c r="K488" s="14">
        <v>28</v>
      </c>
      <c r="L488" s="21">
        <v>1</v>
      </c>
      <c r="M488" s="11" t="str">
        <f t="shared" si="17"/>
        <v>1</v>
      </c>
      <c r="N488" s="12"/>
    </row>
    <row r="489" spans="1:17" x14ac:dyDescent="0.5">
      <c r="A489" s="14">
        <v>29</v>
      </c>
      <c r="B489" s="21">
        <v>4</v>
      </c>
      <c r="C489" s="11" t="str">
        <f>IF(B489=1,"4",IF(B489=2,"3",IF(B489=3,"2",IF(B489=4,"1"))))</f>
        <v>1</v>
      </c>
      <c r="D489" s="12"/>
      <c r="K489" s="14">
        <v>29</v>
      </c>
      <c r="L489" s="21">
        <v>2</v>
      </c>
      <c r="M489" s="11" t="str">
        <f>IF(L489=1,"4",IF(L489=2,"3",IF(L489=3,"2",IF(L489=4,"1"))))</f>
        <v>3</v>
      </c>
      <c r="N489" s="12"/>
    </row>
    <row r="490" spans="1:17" x14ac:dyDescent="0.5">
      <c r="A490" s="14">
        <v>30</v>
      </c>
      <c r="B490" s="21">
        <v>3</v>
      </c>
      <c r="C490" s="11" t="str">
        <f>IF(B490=1,"4",IF(B490=2,"3",IF(B490=3,"2",IF(B490=4,"1"))))</f>
        <v>2</v>
      </c>
      <c r="D490" s="12"/>
      <c r="E490" s="9">
        <v>2.2000000000000002</v>
      </c>
      <c r="F490" s="9">
        <f>C485+C486+C487+C488+C489+C490</f>
        <v>12</v>
      </c>
      <c r="K490" s="14">
        <v>30</v>
      </c>
      <c r="L490" s="21">
        <v>1</v>
      </c>
      <c r="M490" s="11" t="str">
        <f>IF(L490=1,"4",IF(L490=2,"3",IF(L490=3,"2",IF(L490=4,"1"))))</f>
        <v>4</v>
      </c>
      <c r="N490" s="12"/>
      <c r="O490" s="9">
        <v>2.2000000000000002</v>
      </c>
      <c r="P490" s="9">
        <f>M485+M486+M487+M488+M489+M490</f>
        <v>13</v>
      </c>
    </row>
    <row r="491" spans="1:17" x14ac:dyDescent="0.5">
      <c r="A491" s="14">
        <v>31</v>
      </c>
      <c r="B491" s="21">
        <v>2</v>
      </c>
      <c r="C491" s="11" t="str">
        <f t="shared" si="16"/>
        <v>2</v>
      </c>
      <c r="D491" s="12"/>
      <c r="K491" s="14">
        <v>31</v>
      </c>
      <c r="L491" s="21">
        <v>2</v>
      </c>
      <c r="M491" s="11" t="str">
        <f t="shared" si="17"/>
        <v>2</v>
      </c>
      <c r="N491" s="12"/>
    </row>
    <row r="492" spans="1:17" x14ac:dyDescent="0.5">
      <c r="A492" s="14">
        <v>32</v>
      </c>
      <c r="B492" s="21">
        <v>3</v>
      </c>
      <c r="C492" s="11" t="str">
        <f t="shared" si="16"/>
        <v>3</v>
      </c>
      <c r="D492" s="12"/>
      <c r="K492" s="14">
        <v>32</v>
      </c>
      <c r="L492" s="21">
        <v>3</v>
      </c>
      <c r="M492" s="11" t="str">
        <f t="shared" si="17"/>
        <v>3</v>
      </c>
      <c r="N492" s="12"/>
    </row>
    <row r="493" spans="1:17" x14ac:dyDescent="0.5">
      <c r="A493" s="14">
        <v>33</v>
      </c>
      <c r="B493" s="21">
        <v>2</v>
      </c>
      <c r="C493" s="11" t="str">
        <f>IF(B493=1,"4",IF(B493=2,"3",IF(B493=3,"2",IF(B493=4,"1"))))</f>
        <v>3</v>
      </c>
      <c r="D493" s="12"/>
      <c r="K493" s="14">
        <v>33</v>
      </c>
      <c r="L493" s="21">
        <v>1</v>
      </c>
      <c r="M493" s="11" t="str">
        <f>IF(L493=1,"4",IF(L493=2,"3",IF(L493=3,"2",IF(L493=4,"1"))))</f>
        <v>4</v>
      </c>
      <c r="N493" s="12"/>
    </row>
    <row r="494" spans="1:17" x14ac:dyDescent="0.5">
      <c r="A494" s="14">
        <v>34</v>
      </c>
      <c r="B494" s="21">
        <v>1</v>
      </c>
      <c r="C494" s="11" t="str">
        <f t="shared" si="16"/>
        <v>1</v>
      </c>
      <c r="D494" s="12"/>
      <c r="K494" s="14">
        <v>34</v>
      </c>
      <c r="L494" s="21">
        <v>2</v>
      </c>
      <c r="M494" s="11" t="str">
        <f t="shared" si="17"/>
        <v>2</v>
      </c>
      <c r="N494" s="12"/>
    </row>
    <row r="495" spans="1:17" x14ac:dyDescent="0.5">
      <c r="A495" s="14">
        <v>35</v>
      </c>
      <c r="B495" s="21">
        <v>2</v>
      </c>
      <c r="C495" s="11" t="str">
        <f>IF(B495=1,"4",IF(B495=2,"3",IF(B495=3,"2",IF(B495=4,"1"))))</f>
        <v>3</v>
      </c>
      <c r="D495" s="12"/>
      <c r="K495" s="14">
        <v>35</v>
      </c>
      <c r="L495" s="21">
        <v>1</v>
      </c>
      <c r="M495" s="11" t="str">
        <f>IF(L495=1,"4",IF(L495=2,"3",IF(L495=3,"2",IF(L495=4,"1"))))</f>
        <v>4</v>
      </c>
      <c r="N495" s="12"/>
    </row>
    <row r="496" spans="1:17" x14ac:dyDescent="0.5">
      <c r="A496" s="14">
        <v>36</v>
      </c>
      <c r="B496" s="21">
        <v>1</v>
      </c>
      <c r="C496" s="11" t="str">
        <f t="shared" si="16"/>
        <v>1</v>
      </c>
      <c r="D496" s="12"/>
      <c r="E496" s="9">
        <v>2.2999999999999998</v>
      </c>
      <c r="F496" s="9">
        <f>C491+C492+C493+C494+C495+C496</f>
        <v>13</v>
      </c>
      <c r="G496" s="13">
        <f>F484+F490+F496</f>
        <v>41</v>
      </c>
      <c r="K496" s="14">
        <v>36</v>
      </c>
      <c r="L496" s="21">
        <v>4</v>
      </c>
      <c r="M496" s="11" t="str">
        <f t="shared" si="17"/>
        <v>4</v>
      </c>
      <c r="N496" s="12"/>
      <c r="O496" s="9">
        <v>2.2999999999999998</v>
      </c>
      <c r="P496" s="9">
        <f>M491+M492+M493+M494+M495+M496</f>
        <v>19</v>
      </c>
      <c r="Q496" s="13">
        <f>P484+P490+P496</f>
        <v>48</v>
      </c>
    </row>
    <row r="497" spans="1:18" x14ac:dyDescent="0.5">
      <c r="A497" s="14">
        <v>37</v>
      </c>
      <c r="B497" s="21">
        <v>1</v>
      </c>
      <c r="C497" s="11" t="str">
        <f>IF(B497=1,"4",IF(B497=2,"3",IF(B497=3,"2",IF(B497=4,"1"))))</f>
        <v>4</v>
      </c>
      <c r="D497" s="12"/>
      <c r="K497" s="14">
        <v>37</v>
      </c>
      <c r="L497" s="21">
        <v>3</v>
      </c>
      <c r="M497" s="11" t="str">
        <f>IF(L497=1,"4",IF(L497=2,"3",IF(L497=3,"2",IF(L497=4,"1"))))</f>
        <v>2</v>
      </c>
      <c r="N497" s="12"/>
    </row>
    <row r="498" spans="1:18" x14ac:dyDescent="0.5">
      <c r="A498" s="14">
        <v>38</v>
      </c>
      <c r="B498" s="21">
        <v>2</v>
      </c>
      <c r="C498" s="11" t="str">
        <f t="shared" si="16"/>
        <v>2</v>
      </c>
      <c r="D498" s="12"/>
      <c r="K498" s="14">
        <v>38</v>
      </c>
      <c r="L498" s="21">
        <v>4</v>
      </c>
      <c r="M498" s="11" t="str">
        <f t="shared" si="17"/>
        <v>4</v>
      </c>
      <c r="N498" s="12"/>
    </row>
    <row r="499" spans="1:18" x14ac:dyDescent="0.5">
      <c r="A499" s="14">
        <v>39</v>
      </c>
      <c r="B499" s="21">
        <v>2</v>
      </c>
      <c r="C499" s="11" t="str">
        <f t="shared" si="16"/>
        <v>2</v>
      </c>
      <c r="D499" s="12"/>
      <c r="K499" s="14">
        <v>39</v>
      </c>
      <c r="L499" s="21">
        <v>4</v>
      </c>
      <c r="M499" s="11" t="str">
        <f t="shared" si="17"/>
        <v>4</v>
      </c>
      <c r="N499" s="12"/>
    </row>
    <row r="500" spans="1:18" x14ac:dyDescent="0.5">
      <c r="A500" s="14">
        <v>40</v>
      </c>
      <c r="B500" s="21">
        <v>2</v>
      </c>
      <c r="C500" s="11" t="str">
        <f>IF(B500=1,"4",IF(B500=2,"3",IF(B500=3,"2",IF(B500=4,"1"))))</f>
        <v>3</v>
      </c>
      <c r="D500" s="12"/>
      <c r="E500" s="9">
        <v>3.1</v>
      </c>
      <c r="F500" s="9">
        <f>C497+C498+C499+C500</f>
        <v>11</v>
      </c>
      <c r="K500" s="14">
        <v>40</v>
      </c>
      <c r="L500" s="21">
        <v>3</v>
      </c>
      <c r="M500" s="11" t="str">
        <f>IF(L500=1,"4",IF(L500=2,"3",IF(L500=3,"2",IF(L500=4,"1"))))</f>
        <v>2</v>
      </c>
      <c r="N500" s="12"/>
      <c r="O500" s="9">
        <v>3.1</v>
      </c>
      <c r="P500" s="9">
        <f>M497+M498+M499+M500</f>
        <v>12</v>
      </c>
    </row>
    <row r="501" spans="1:18" x14ac:dyDescent="0.5">
      <c r="A501" s="14">
        <v>41</v>
      </c>
      <c r="B501" s="21">
        <v>2</v>
      </c>
      <c r="C501" s="11" t="str">
        <f t="shared" si="16"/>
        <v>2</v>
      </c>
      <c r="D501" s="12"/>
      <c r="K501" s="14">
        <v>41</v>
      </c>
      <c r="L501" s="21">
        <v>3</v>
      </c>
      <c r="M501" s="11" t="str">
        <f t="shared" si="17"/>
        <v>3</v>
      </c>
      <c r="N501" s="12"/>
    </row>
    <row r="502" spans="1:18" x14ac:dyDescent="0.5">
      <c r="A502" s="14">
        <v>42</v>
      </c>
      <c r="B502" s="21">
        <v>3</v>
      </c>
      <c r="C502" s="11" t="str">
        <f t="shared" si="16"/>
        <v>3</v>
      </c>
      <c r="D502" s="12"/>
      <c r="K502" s="14">
        <v>42</v>
      </c>
      <c r="L502" s="21">
        <v>4</v>
      </c>
      <c r="M502" s="11" t="str">
        <f t="shared" si="17"/>
        <v>4</v>
      </c>
      <c r="N502" s="12"/>
    </row>
    <row r="503" spans="1:18" x14ac:dyDescent="0.5">
      <c r="A503" s="14">
        <v>43</v>
      </c>
      <c r="B503" s="21">
        <v>2</v>
      </c>
      <c r="C503" s="11" t="str">
        <f t="shared" si="16"/>
        <v>2</v>
      </c>
      <c r="D503" s="12"/>
      <c r="K503" s="14">
        <v>43</v>
      </c>
      <c r="L503" s="21">
        <v>3</v>
      </c>
      <c r="M503" s="11" t="str">
        <f t="shared" si="17"/>
        <v>3</v>
      </c>
      <c r="N503" s="12"/>
    </row>
    <row r="504" spans="1:18" x14ac:dyDescent="0.5">
      <c r="A504" s="14">
        <v>44</v>
      </c>
      <c r="B504" s="21">
        <v>4</v>
      </c>
      <c r="C504" s="11" t="str">
        <f t="shared" si="16"/>
        <v>4</v>
      </c>
      <c r="D504" s="12"/>
      <c r="K504" s="14">
        <v>44</v>
      </c>
      <c r="L504" s="21">
        <v>3</v>
      </c>
      <c r="M504" s="11" t="str">
        <f t="shared" si="17"/>
        <v>3</v>
      </c>
      <c r="N504" s="12"/>
    </row>
    <row r="505" spans="1:18" x14ac:dyDescent="0.5">
      <c r="A505" s="14">
        <v>45</v>
      </c>
      <c r="B505" s="21">
        <v>1</v>
      </c>
      <c r="C505" s="11" t="str">
        <f>IF(B505=1,"4",IF(B505=2,"3",IF(B505=3,"2",IF(B505=4,"1"))))</f>
        <v>4</v>
      </c>
      <c r="D505" s="12"/>
      <c r="K505" s="14">
        <v>45</v>
      </c>
      <c r="L505" s="21">
        <v>1</v>
      </c>
      <c r="M505" s="11" t="str">
        <f>IF(L505=1,"4",IF(L505=2,"3",IF(L505=3,"2",IF(L505=4,"1"))))</f>
        <v>4</v>
      </c>
      <c r="N505" s="12"/>
    </row>
    <row r="506" spans="1:18" x14ac:dyDescent="0.5">
      <c r="A506" s="14">
        <v>46</v>
      </c>
      <c r="B506" s="21">
        <v>2</v>
      </c>
      <c r="C506" s="11" t="str">
        <f t="shared" si="16"/>
        <v>2</v>
      </c>
      <c r="D506" s="12"/>
      <c r="E506" s="9">
        <v>3.2</v>
      </c>
      <c r="F506" s="9">
        <f>C501+C502+C503+C504+C505+C506</f>
        <v>17</v>
      </c>
      <c r="K506" s="14">
        <v>46</v>
      </c>
      <c r="L506" s="21">
        <v>3</v>
      </c>
      <c r="M506" s="11" t="str">
        <f t="shared" si="17"/>
        <v>3</v>
      </c>
      <c r="N506" s="12"/>
      <c r="O506" s="9">
        <v>3.2</v>
      </c>
      <c r="P506" s="9">
        <f>M501+M502+M503+M504+M505+M506</f>
        <v>20</v>
      </c>
    </row>
    <row r="507" spans="1:18" x14ac:dyDescent="0.5">
      <c r="A507" s="14">
        <v>47</v>
      </c>
      <c r="B507" s="21">
        <v>2</v>
      </c>
      <c r="C507" s="11" t="str">
        <f>IF(B507=1,"4",IF(B507=2,"3",IF(B507=3,"2",IF(B507=4,"1"))))</f>
        <v>3</v>
      </c>
      <c r="D507" s="12"/>
      <c r="K507" s="14">
        <v>47</v>
      </c>
      <c r="L507" s="21">
        <v>1</v>
      </c>
      <c r="M507" s="11" t="str">
        <f>IF(L507=1,"4",IF(L507=2,"3",IF(L507=3,"2",IF(L507=4,"1"))))</f>
        <v>4</v>
      </c>
      <c r="N507" s="12"/>
    </row>
    <row r="508" spans="1:18" x14ac:dyDescent="0.5">
      <c r="A508" s="14">
        <v>48</v>
      </c>
      <c r="B508" s="21">
        <v>1</v>
      </c>
      <c r="C508" s="11" t="str">
        <f t="shared" si="16"/>
        <v>1</v>
      </c>
      <c r="D508" s="12"/>
      <c r="K508" s="14">
        <v>48</v>
      </c>
      <c r="L508" s="21">
        <v>3</v>
      </c>
      <c r="M508" s="11" t="str">
        <f t="shared" si="17"/>
        <v>3</v>
      </c>
      <c r="N508" s="12"/>
    </row>
    <row r="509" spans="1:18" x14ac:dyDescent="0.5">
      <c r="A509" s="14">
        <v>49</v>
      </c>
      <c r="B509" s="21">
        <v>2</v>
      </c>
      <c r="C509" s="11" t="str">
        <f t="shared" si="16"/>
        <v>2</v>
      </c>
      <c r="D509" s="12"/>
      <c r="K509" s="14">
        <v>49</v>
      </c>
      <c r="L509" s="21">
        <v>3</v>
      </c>
      <c r="M509" s="11" t="str">
        <f t="shared" si="17"/>
        <v>3</v>
      </c>
      <c r="N509" s="12"/>
    </row>
    <row r="510" spans="1:18" x14ac:dyDescent="0.5">
      <c r="A510" s="14">
        <v>50</v>
      </c>
      <c r="B510" s="21">
        <v>2</v>
      </c>
      <c r="C510" s="11" t="str">
        <f t="shared" si="16"/>
        <v>2</v>
      </c>
      <c r="D510" s="12"/>
      <c r="K510" s="14">
        <v>50</v>
      </c>
      <c r="L510" s="21">
        <v>4</v>
      </c>
      <c r="M510" s="11" t="str">
        <f t="shared" si="17"/>
        <v>4</v>
      </c>
      <c r="N510" s="12"/>
    </row>
    <row r="511" spans="1:18" x14ac:dyDescent="0.5">
      <c r="A511" s="14">
        <v>51</v>
      </c>
      <c r="B511" s="21">
        <v>3</v>
      </c>
      <c r="C511" s="11" t="str">
        <f>IF(B511=1,"4",IF(B511=2,"3",IF(B511=3,"2",IF(B511=4,"1"))))</f>
        <v>2</v>
      </c>
      <c r="D511" s="12"/>
      <c r="K511" s="14">
        <v>51</v>
      </c>
      <c r="L511" s="21">
        <v>2</v>
      </c>
      <c r="M511" s="11" t="str">
        <f>IF(L511=1,"4",IF(L511=2,"3",IF(L511=3,"2",IF(L511=4,"1"))))</f>
        <v>3</v>
      </c>
      <c r="N511" s="12"/>
    </row>
    <row r="512" spans="1:18" x14ac:dyDescent="0.5">
      <c r="A512" s="14">
        <v>52</v>
      </c>
      <c r="B512" s="21">
        <v>2</v>
      </c>
      <c r="C512" s="11" t="str">
        <f>IF(B512=1,"4",IF(B512=2,"3",IF(B512=3,"2",IF(B512=4,"1"))))</f>
        <v>3</v>
      </c>
      <c r="D512" s="12"/>
      <c r="E512" s="9">
        <v>3.3</v>
      </c>
      <c r="F512" s="9">
        <f>C507+C508+C509+C510+C511+C512</f>
        <v>13</v>
      </c>
      <c r="G512" s="13">
        <f>F500+F506+F512</f>
        <v>41</v>
      </c>
      <c r="H512" s="13">
        <f>G478+G496+G512</f>
        <v>136</v>
      </c>
      <c r="K512" s="14">
        <v>52</v>
      </c>
      <c r="L512" s="21">
        <v>3</v>
      </c>
      <c r="M512" s="11" t="str">
        <f>IF(L512=1,"4",IF(L512=2,"3",IF(L512=3,"2",IF(L512=4,"1"))))</f>
        <v>2</v>
      </c>
      <c r="N512" s="12"/>
      <c r="O512" s="9">
        <v>3.3</v>
      </c>
      <c r="P512" s="9">
        <f>M507+M508+M509+M510+M511+M512</f>
        <v>19</v>
      </c>
      <c r="Q512" s="13">
        <f>P500+P506+P512</f>
        <v>51</v>
      </c>
      <c r="R512" s="13">
        <f>Q478+Q496+Q512</f>
        <v>149</v>
      </c>
    </row>
    <row r="514" spans="1:18" s="15" customFormat="1" x14ac:dyDescent="0.5">
      <c r="A514" s="16" t="s">
        <v>59</v>
      </c>
      <c r="B514" s="13"/>
      <c r="C514" s="13"/>
      <c r="D514" s="13"/>
      <c r="E514" s="13"/>
      <c r="F514" s="13">
        <v>2562</v>
      </c>
      <c r="G514" s="13"/>
      <c r="H514" s="13"/>
      <c r="K514" s="16" t="s">
        <v>59</v>
      </c>
      <c r="L514" s="13"/>
      <c r="M514" s="13"/>
      <c r="N514" s="13"/>
      <c r="O514" s="13"/>
      <c r="P514" s="13">
        <v>2562</v>
      </c>
      <c r="Q514" s="13"/>
      <c r="R514" s="13"/>
    </row>
    <row r="515" spans="1:18" s="15" customFormat="1" x14ac:dyDescent="0.5">
      <c r="A515" s="40" t="s">
        <v>94</v>
      </c>
      <c r="B515" s="19"/>
      <c r="C515" s="19"/>
      <c r="D515" s="13" t="s">
        <v>18</v>
      </c>
      <c r="E515" s="13"/>
      <c r="F515" s="42" t="s">
        <v>95</v>
      </c>
      <c r="G515" s="13"/>
      <c r="H515" s="13"/>
      <c r="K515" s="40" t="s">
        <v>141</v>
      </c>
      <c r="L515" s="19"/>
      <c r="M515" s="19"/>
      <c r="N515" s="13" t="s">
        <v>142</v>
      </c>
      <c r="O515" s="13"/>
      <c r="P515" s="42" t="s">
        <v>143</v>
      </c>
      <c r="Q515" s="13"/>
      <c r="R515" s="13"/>
    </row>
    <row r="516" spans="1:18" s="15" customFormat="1" ht="14.25" customHeight="1" x14ac:dyDescent="0.5">
      <c r="A516" s="16"/>
      <c r="B516" s="13"/>
      <c r="C516" s="13"/>
      <c r="D516" s="13"/>
      <c r="E516" s="13"/>
      <c r="F516" s="13"/>
      <c r="G516" s="13"/>
      <c r="H516" s="13"/>
      <c r="K516" s="16"/>
      <c r="L516" s="13"/>
      <c r="M516" s="13"/>
      <c r="N516" s="13"/>
      <c r="O516" s="13"/>
      <c r="P516" s="13"/>
      <c r="Q516" s="13"/>
      <c r="R516" s="13"/>
    </row>
    <row r="517" spans="1:18" x14ac:dyDescent="0.5">
      <c r="A517" s="13" t="s">
        <v>3</v>
      </c>
      <c r="B517" s="55" t="s">
        <v>4</v>
      </c>
      <c r="C517" s="8" t="s">
        <v>5</v>
      </c>
      <c r="D517" s="8"/>
      <c r="K517" s="13" t="s">
        <v>3</v>
      </c>
      <c r="L517" s="55" t="s">
        <v>4</v>
      </c>
      <c r="M517" s="8" t="s">
        <v>5</v>
      </c>
      <c r="N517" s="8"/>
    </row>
    <row r="518" spans="1:18" x14ac:dyDescent="0.5">
      <c r="A518" s="14">
        <v>1</v>
      </c>
      <c r="B518" s="21">
        <v>3</v>
      </c>
      <c r="C518" s="11" t="str">
        <f>IF(B518=1,"1",IF(B518=2,"2",IF(B518=3,"3",IF(B518=4,"4"))))</f>
        <v>3</v>
      </c>
      <c r="D518" s="12"/>
      <c r="K518" s="14">
        <v>1</v>
      </c>
      <c r="L518" s="21">
        <v>2</v>
      </c>
      <c r="M518" s="11" t="str">
        <f>IF(L518=1,"1",IF(L518=2,"2",IF(L518=3,"3",IF(L518=4,"4"))))</f>
        <v>2</v>
      </c>
      <c r="N518" s="12"/>
    </row>
    <row r="519" spans="1:18" x14ac:dyDescent="0.5">
      <c r="A519" s="14">
        <v>2</v>
      </c>
      <c r="B519" s="21">
        <v>1</v>
      </c>
      <c r="C519" s="11" t="str">
        <f>IF(B519=1,"4",IF(B519=2,"3",IF(B519=3,"2",IF(B519=4,"1"))))</f>
        <v>4</v>
      </c>
      <c r="D519" s="12"/>
      <c r="K519" s="14">
        <v>2</v>
      </c>
      <c r="L519" s="21">
        <v>1</v>
      </c>
      <c r="M519" s="11" t="str">
        <f>IF(L519=1,"4",IF(L519=2,"3",IF(L519=3,"2",IF(L519=4,"1"))))</f>
        <v>4</v>
      </c>
      <c r="N519" s="12"/>
    </row>
    <row r="520" spans="1:18" x14ac:dyDescent="0.5">
      <c r="A520" s="14">
        <v>3</v>
      </c>
      <c r="B520" s="21">
        <v>2</v>
      </c>
      <c r="C520" s="11" t="str">
        <f>IF(B520=1,"4",IF(B520=2,"3",IF(B520=3,"2",IF(B520=4,"1"))))</f>
        <v>3</v>
      </c>
      <c r="D520" s="12"/>
      <c r="K520" s="14">
        <v>3</v>
      </c>
      <c r="L520" s="21">
        <v>2</v>
      </c>
      <c r="M520" s="11" t="str">
        <f>IF(L520=1,"4",IF(L520=2,"3",IF(L520=3,"2",IF(L520=4,"1"))))</f>
        <v>3</v>
      </c>
      <c r="N520" s="12"/>
    </row>
    <row r="521" spans="1:18" x14ac:dyDescent="0.5">
      <c r="A521" s="14">
        <v>4</v>
      </c>
      <c r="B521" s="21">
        <v>2</v>
      </c>
      <c r="C521" s="11" t="str">
        <f t="shared" ref="C521:C567" si="18">IF(B521=1,"1",IF(B521=2,"2",IF(B521=3,"3",IF(B521=4,"4"))))</f>
        <v>2</v>
      </c>
      <c r="D521" s="12"/>
      <c r="K521" s="14">
        <v>4</v>
      </c>
      <c r="L521" s="21">
        <v>2</v>
      </c>
      <c r="M521" s="11" t="str">
        <f t="shared" ref="M521:M567" si="19">IF(L521=1,"1",IF(L521=2,"2",IF(L521=3,"3",IF(L521=4,"4"))))</f>
        <v>2</v>
      </c>
      <c r="N521" s="12"/>
    </row>
    <row r="522" spans="1:18" x14ac:dyDescent="0.5">
      <c r="A522" s="14">
        <v>5</v>
      </c>
      <c r="B522" s="21">
        <v>2</v>
      </c>
      <c r="C522" s="11" t="str">
        <f>IF(B522=1,"4",IF(B522=2,"3",IF(B522=3,"2",IF(B522=4,"1"))))</f>
        <v>3</v>
      </c>
      <c r="D522" s="12"/>
      <c r="K522" s="14">
        <v>5</v>
      </c>
      <c r="L522" s="21">
        <v>2</v>
      </c>
      <c r="M522" s="11" t="str">
        <f>IF(L522=1,"4",IF(L522=2,"3",IF(L522=3,"2",IF(L522=4,"1"))))</f>
        <v>3</v>
      </c>
      <c r="N522" s="12"/>
    </row>
    <row r="523" spans="1:18" x14ac:dyDescent="0.5">
      <c r="A523" s="14">
        <v>6</v>
      </c>
      <c r="B523" s="21">
        <v>3</v>
      </c>
      <c r="C523" s="11" t="str">
        <f t="shared" si="18"/>
        <v>3</v>
      </c>
      <c r="D523" s="12"/>
      <c r="E523" s="9">
        <v>1.1000000000000001</v>
      </c>
      <c r="F523" s="9">
        <f>C518+C519+C520+C521+C522+C523</f>
        <v>18</v>
      </c>
      <c r="K523" s="14">
        <v>6</v>
      </c>
      <c r="L523" s="21">
        <v>1</v>
      </c>
      <c r="M523" s="11" t="str">
        <f t="shared" si="19"/>
        <v>1</v>
      </c>
      <c r="N523" s="12"/>
      <c r="O523" s="9">
        <v>1.1000000000000001</v>
      </c>
      <c r="P523" s="9">
        <f>M518+M519+M520+M521+M522+M523</f>
        <v>15</v>
      </c>
    </row>
    <row r="524" spans="1:18" x14ac:dyDescent="0.5">
      <c r="A524" s="14">
        <v>7</v>
      </c>
      <c r="B524" s="21">
        <v>2</v>
      </c>
      <c r="C524" s="11" t="str">
        <f t="shared" si="18"/>
        <v>2</v>
      </c>
      <c r="D524" s="12"/>
      <c r="K524" s="14">
        <v>7</v>
      </c>
      <c r="L524" s="21">
        <v>2</v>
      </c>
      <c r="M524" s="11" t="str">
        <f t="shared" si="19"/>
        <v>2</v>
      </c>
      <c r="N524" s="12"/>
    </row>
    <row r="525" spans="1:18" x14ac:dyDescent="0.5">
      <c r="A525" s="14">
        <v>8</v>
      </c>
      <c r="B525" s="21">
        <v>3</v>
      </c>
      <c r="C525" s="11" t="str">
        <f>IF(B525=1,"4",IF(B525=2,"3",IF(B525=3,"2",IF(B525=4,"1"))))</f>
        <v>2</v>
      </c>
      <c r="D525" s="12"/>
      <c r="K525" s="14">
        <v>8</v>
      </c>
      <c r="L525" s="21">
        <v>3</v>
      </c>
      <c r="M525" s="11" t="str">
        <f>IF(L525=1,"4",IF(L525=2,"3",IF(L525=3,"2",IF(L525=4,"1"))))</f>
        <v>2</v>
      </c>
      <c r="N525" s="12"/>
    </row>
    <row r="526" spans="1:18" x14ac:dyDescent="0.5">
      <c r="A526" s="14">
        <v>9</v>
      </c>
      <c r="B526" s="21">
        <v>2</v>
      </c>
      <c r="C526" s="11" t="str">
        <f>IF(B526=1,"4",IF(B526=2,"3",IF(B526=3,"2",IF(B526=4,"1"))))</f>
        <v>3</v>
      </c>
      <c r="D526" s="12"/>
      <c r="K526" s="14">
        <v>9</v>
      </c>
      <c r="L526" s="21">
        <v>2</v>
      </c>
      <c r="M526" s="11" t="str">
        <f>IF(L526=1,"4",IF(L526=2,"3",IF(L526=3,"2",IF(L526=4,"1"))))</f>
        <v>3</v>
      </c>
      <c r="N526" s="12"/>
    </row>
    <row r="527" spans="1:18" x14ac:dyDescent="0.5">
      <c r="A527" s="14">
        <v>10</v>
      </c>
      <c r="B527" s="21">
        <v>2</v>
      </c>
      <c r="C527" s="11" t="str">
        <f t="shared" si="18"/>
        <v>2</v>
      </c>
      <c r="D527" s="12"/>
      <c r="K527" s="14">
        <v>10</v>
      </c>
      <c r="L527" s="21">
        <v>2</v>
      </c>
      <c r="M527" s="11" t="str">
        <f t="shared" si="19"/>
        <v>2</v>
      </c>
      <c r="N527" s="12"/>
    </row>
    <row r="528" spans="1:18" x14ac:dyDescent="0.5">
      <c r="A528" s="14">
        <v>11</v>
      </c>
      <c r="B528" s="21">
        <v>2</v>
      </c>
      <c r="C528" s="11" t="str">
        <f>IF(B528=1,"4",IF(B528=2,"3",IF(B528=3,"2",IF(B528=4,"1"))))</f>
        <v>3</v>
      </c>
      <c r="D528" s="12"/>
      <c r="K528" s="14">
        <v>11</v>
      </c>
      <c r="L528" s="21">
        <v>1</v>
      </c>
      <c r="M528" s="11" t="str">
        <f>IF(L528=1,"4",IF(L528=2,"3",IF(L528=3,"2",IF(L528=4,"1"))))</f>
        <v>4</v>
      </c>
      <c r="N528" s="12"/>
    </row>
    <row r="529" spans="1:17" x14ac:dyDescent="0.5">
      <c r="A529" s="14">
        <v>12</v>
      </c>
      <c r="B529" s="21">
        <v>2</v>
      </c>
      <c r="C529" s="11" t="str">
        <f t="shared" si="18"/>
        <v>2</v>
      </c>
      <c r="D529" s="12"/>
      <c r="E529" s="9">
        <v>1.2</v>
      </c>
      <c r="F529" s="9">
        <f>C524+C525+C526+C527+C528+C529</f>
        <v>14</v>
      </c>
      <c r="K529" s="14">
        <v>12</v>
      </c>
      <c r="L529" s="21">
        <v>2</v>
      </c>
      <c r="M529" s="11" t="str">
        <f t="shared" si="19"/>
        <v>2</v>
      </c>
      <c r="N529" s="12"/>
      <c r="O529" s="9">
        <v>1.2</v>
      </c>
      <c r="P529" s="9">
        <f>M524+M525+M526+M527+M528+M529</f>
        <v>15</v>
      </c>
    </row>
    <row r="530" spans="1:17" x14ac:dyDescent="0.5">
      <c r="A530" s="14">
        <v>13</v>
      </c>
      <c r="B530" s="21">
        <v>1</v>
      </c>
      <c r="C530" s="11" t="str">
        <f>IF(B530=1,"4",IF(B530=2,"3",IF(B530=3,"2",IF(B530=4,"1"))))</f>
        <v>4</v>
      </c>
      <c r="D530" s="12"/>
      <c r="K530" s="14">
        <v>13</v>
      </c>
      <c r="L530" s="21">
        <v>2</v>
      </c>
      <c r="M530" s="11" t="str">
        <f>IF(L530=1,"4",IF(L530=2,"3",IF(L530=3,"2",IF(L530=4,"1"))))</f>
        <v>3</v>
      </c>
      <c r="N530" s="12"/>
    </row>
    <row r="531" spans="1:17" x14ac:dyDescent="0.5">
      <c r="A531" s="14">
        <v>14</v>
      </c>
      <c r="B531" s="21">
        <v>4</v>
      </c>
      <c r="C531" s="11" t="str">
        <f t="shared" si="18"/>
        <v>4</v>
      </c>
      <c r="D531" s="12"/>
      <c r="K531" s="14">
        <v>14</v>
      </c>
      <c r="L531" s="21">
        <v>2</v>
      </c>
      <c r="M531" s="11" t="str">
        <f t="shared" si="19"/>
        <v>2</v>
      </c>
      <c r="N531" s="12"/>
    </row>
    <row r="532" spans="1:17" x14ac:dyDescent="0.5">
      <c r="A532" s="14">
        <v>15</v>
      </c>
      <c r="B532" s="21">
        <v>1</v>
      </c>
      <c r="C532" s="11" t="str">
        <f t="shared" si="18"/>
        <v>1</v>
      </c>
      <c r="D532" s="12"/>
      <c r="K532" s="14">
        <v>15</v>
      </c>
      <c r="L532" s="21">
        <v>3</v>
      </c>
      <c r="M532" s="11" t="str">
        <f t="shared" si="19"/>
        <v>3</v>
      </c>
      <c r="N532" s="12"/>
    </row>
    <row r="533" spans="1:17" x14ac:dyDescent="0.5">
      <c r="A533" s="14">
        <v>16</v>
      </c>
      <c r="B533" s="21">
        <v>2</v>
      </c>
      <c r="C533" s="11" t="str">
        <f>IF(B533=1,"4",IF(B533=2,"3",IF(B533=3,"2",IF(B533=4,"1"))))</f>
        <v>3</v>
      </c>
      <c r="D533" s="12"/>
      <c r="K533" s="14">
        <v>16</v>
      </c>
      <c r="L533" s="21">
        <v>1</v>
      </c>
      <c r="M533" s="11" t="str">
        <f>IF(L533=1,"4",IF(L533=2,"3",IF(L533=3,"2",IF(L533=4,"1"))))</f>
        <v>4</v>
      </c>
      <c r="N533" s="12"/>
    </row>
    <row r="534" spans="1:17" x14ac:dyDescent="0.5">
      <c r="A534" s="14">
        <v>17</v>
      </c>
      <c r="B534" s="21">
        <v>1</v>
      </c>
      <c r="C534" s="11" t="str">
        <f t="shared" si="18"/>
        <v>1</v>
      </c>
      <c r="D534" s="12"/>
      <c r="K534" s="14">
        <v>17</v>
      </c>
      <c r="L534" s="21">
        <v>1</v>
      </c>
      <c r="M534" s="11" t="str">
        <f t="shared" si="19"/>
        <v>1</v>
      </c>
      <c r="N534" s="12"/>
    </row>
    <row r="535" spans="1:17" x14ac:dyDescent="0.5">
      <c r="A535" s="14">
        <v>18</v>
      </c>
      <c r="B535" s="21">
        <v>4</v>
      </c>
      <c r="C535" s="11" t="str">
        <f>IF(B535=1,"4",IF(B535=2,"3",IF(B535=3,"2",IF(B535=4,"1"))))</f>
        <v>1</v>
      </c>
      <c r="D535" s="12"/>
      <c r="E535" s="9">
        <v>1.3</v>
      </c>
      <c r="F535" s="9">
        <f>C530+C531+C532+C533+C534+C535</f>
        <v>14</v>
      </c>
      <c r="G535" s="13">
        <f>F523+F529+F535</f>
        <v>46</v>
      </c>
      <c r="K535" s="14">
        <v>18</v>
      </c>
      <c r="L535" s="21">
        <v>1</v>
      </c>
      <c r="M535" s="11" t="str">
        <f>IF(L535=1,"4",IF(L535=2,"3",IF(L535=3,"2",IF(L535=4,"1"))))</f>
        <v>4</v>
      </c>
      <c r="N535" s="12"/>
      <c r="O535" s="9">
        <v>1.3</v>
      </c>
      <c r="P535" s="9">
        <f>M530+M531+M532+M533+M534+M535</f>
        <v>17</v>
      </c>
      <c r="Q535" s="13">
        <f>P523+P529+P535</f>
        <v>47</v>
      </c>
    </row>
    <row r="536" spans="1:17" x14ac:dyDescent="0.5">
      <c r="A536" s="14">
        <v>19</v>
      </c>
      <c r="B536" s="21">
        <v>3</v>
      </c>
      <c r="C536" s="11" t="str">
        <f>IF(B536=1,"4",IF(B536=2,"3",IF(B536=3,"2",IF(B536=4,"1"))))</f>
        <v>2</v>
      </c>
      <c r="D536" s="12"/>
      <c r="K536" s="14">
        <v>19</v>
      </c>
      <c r="L536" s="21">
        <v>2</v>
      </c>
      <c r="M536" s="11" t="str">
        <f>IF(L536=1,"4",IF(L536=2,"3",IF(L536=3,"2",IF(L536=4,"1"))))</f>
        <v>3</v>
      </c>
      <c r="N536" s="12"/>
    </row>
    <row r="537" spans="1:17" x14ac:dyDescent="0.5">
      <c r="A537" s="14">
        <v>20</v>
      </c>
      <c r="B537" s="21">
        <v>1</v>
      </c>
      <c r="C537" s="11" t="str">
        <f t="shared" si="18"/>
        <v>1</v>
      </c>
      <c r="D537" s="12"/>
      <c r="K537" s="14">
        <v>20</v>
      </c>
      <c r="L537" s="21">
        <v>2</v>
      </c>
      <c r="M537" s="11" t="str">
        <f t="shared" si="19"/>
        <v>2</v>
      </c>
      <c r="N537" s="12"/>
    </row>
    <row r="538" spans="1:17" x14ac:dyDescent="0.5">
      <c r="A538" s="14">
        <v>21</v>
      </c>
      <c r="B538" s="21">
        <v>4</v>
      </c>
      <c r="C538" s="11" t="str">
        <f>IF(B538=1,"4",IF(B538=2,"3",IF(B538=3,"2",IF(B538=4,"1"))))</f>
        <v>1</v>
      </c>
      <c r="D538" s="12"/>
      <c r="K538" s="14">
        <v>21</v>
      </c>
      <c r="L538" s="21">
        <v>1</v>
      </c>
      <c r="M538" s="11" t="str">
        <f>IF(L538=1,"4",IF(L538=2,"3",IF(L538=3,"2",IF(L538=4,"1"))))</f>
        <v>4</v>
      </c>
      <c r="N538" s="12"/>
    </row>
    <row r="539" spans="1:17" x14ac:dyDescent="0.5">
      <c r="A539" s="14">
        <v>22</v>
      </c>
      <c r="B539" s="21">
        <v>1</v>
      </c>
      <c r="C539" s="11" t="str">
        <f t="shared" si="18"/>
        <v>1</v>
      </c>
      <c r="D539" s="12"/>
      <c r="K539" s="14">
        <v>22</v>
      </c>
      <c r="L539" s="21">
        <v>2</v>
      </c>
      <c r="M539" s="11" t="str">
        <f t="shared" si="19"/>
        <v>2</v>
      </c>
      <c r="N539" s="12"/>
    </row>
    <row r="540" spans="1:17" x14ac:dyDescent="0.5">
      <c r="A540" s="14">
        <v>23</v>
      </c>
      <c r="B540" s="21">
        <v>2</v>
      </c>
      <c r="C540" s="11" t="str">
        <f t="shared" si="18"/>
        <v>2</v>
      </c>
      <c r="D540" s="12"/>
      <c r="K540" s="14">
        <v>23</v>
      </c>
      <c r="L540" s="21">
        <v>3</v>
      </c>
      <c r="M540" s="11" t="str">
        <f t="shared" si="19"/>
        <v>3</v>
      </c>
      <c r="N540" s="12"/>
    </row>
    <row r="541" spans="1:17" x14ac:dyDescent="0.5">
      <c r="A541" s="14">
        <v>24</v>
      </c>
      <c r="B541" s="21">
        <v>2</v>
      </c>
      <c r="C541" s="11" t="str">
        <f>IF(B541=1,"4",IF(B541=2,"3",IF(B541=3,"2",IF(B541=4,"1"))))</f>
        <v>3</v>
      </c>
      <c r="D541" s="12"/>
      <c r="E541" s="9">
        <v>2.1</v>
      </c>
      <c r="F541" s="9">
        <f>C536+C537+C538+C539+C540+C541</f>
        <v>10</v>
      </c>
      <c r="K541" s="14">
        <v>24</v>
      </c>
      <c r="L541" s="21">
        <v>2</v>
      </c>
      <c r="M541" s="11" t="str">
        <f>IF(L541=1,"4",IF(L541=2,"3",IF(L541=3,"2",IF(L541=4,"1"))))</f>
        <v>3</v>
      </c>
      <c r="N541" s="12"/>
      <c r="O541" s="9">
        <v>2.1</v>
      </c>
      <c r="P541" s="9">
        <f>M536+M537+M538+M539+M540+M541</f>
        <v>17</v>
      </c>
    </row>
    <row r="542" spans="1:17" x14ac:dyDescent="0.5">
      <c r="A542" s="14">
        <v>25</v>
      </c>
      <c r="B542" s="21">
        <v>1</v>
      </c>
      <c r="C542" s="11" t="str">
        <f t="shared" si="18"/>
        <v>1</v>
      </c>
      <c r="D542" s="12"/>
      <c r="K542" s="14">
        <v>25</v>
      </c>
      <c r="L542" s="21">
        <v>2</v>
      </c>
      <c r="M542" s="11" t="str">
        <f t="shared" si="19"/>
        <v>2</v>
      </c>
      <c r="N542" s="12"/>
    </row>
    <row r="543" spans="1:17" x14ac:dyDescent="0.5">
      <c r="A543" s="14">
        <v>26</v>
      </c>
      <c r="B543" s="21">
        <v>1</v>
      </c>
      <c r="C543" s="11" t="str">
        <f>IF(B543=1,"4",IF(B543=2,"3",IF(B543=3,"2",IF(B543=4,"1"))))</f>
        <v>4</v>
      </c>
      <c r="D543" s="12"/>
      <c r="K543" s="14">
        <v>26</v>
      </c>
      <c r="L543" s="21">
        <v>2</v>
      </c>
      <c r="M543" s="11" t="str">
        <f>IF(L543=1,"4",IF(L543=2,"3",IF(L543=3,"2",IF(L543=4,"1"))))</f>
        <v>3</v>
      </c>
      <c r="N543" s="12"/>
    </row>
    <row r="544" spans="1:17" x14ac:dyDescent="0.5">
      <c r="A544" s="14">
        <v>27</v>
      </c>
      <c r="B544" s="21">
        <v>2</v>
      </c>
      <c r="C544" s="11" t="str">
        <f>IF(B544=1,"4",IF(B544=2,"3",IF(B544=3,"2",IF(B544=4,"1"))))</f>
        <v>3</v>
      </c>
      <c r="D544" s="12"/>
      <c r="K544" s="14">
        <v>27</v>
      </c>
      <c r="L544" s="21">
        <v>2</v>
      </c>
      <c r="M544" s="11" t="str">
        <f>IF(L544=1,"4",IF(L544=2,"3",IF(L544=3,"2",IF(L544=4,"1"))))</f>
        <v>3</v>
      </c>
      <c r="N544" s="12"/>
    </row>
    <row r="545" spans="1:17" x14ac:dyDescent="0.5">
      <c r="A545" s="14">
        <v>28</v>
      </c>
      <c r="B545" s="21">
        <v>3</v>
      </c>
      <c r="C545" s="11" t="str">
        <f t="shared" si="18"/>
        <v>3</v>
      </c>
      <c r="D545" s="12"/>
      <c r="K545" s="14">
        <v>28</v>
      </c>
      <c r="L545" s="21">
        <v>1</v>
      </c>
      <c r="M545" s="11" t="str">
        <f t="shared" si="19"/>
        <v>1</v>
      </c>
      <c r="N545" s="12"/>
    </row>
    <row r="546" spans="1:17" x14ac:dyDescent="0.5">
      <c r="A546" s="14">
        <v>29</v>
      </c>
      <c r="B546" s="21">
        <v>2</v>
      </c>
      <c r="C546" s="11" t="str">
        <f>IF(B546=1,"4",IF(B546=2,"3",IF(B546=3,"2",IF(B546=4,"1"))))</f>
        <v>3</v>
      </c>
      <c r="D546" s="12"/>
      <c r="K546" s="14">
        <v>29</v>
      </c>
      <c r="L546" s="21">
        <v>1</v>
      </c>
      <c r="M546" s="11" t="str">
        <f>IF(L546=1,"4",IF(L546=2,"3",IF(L546=3,"2",IF(L546=4,"1"))))</f>
        <v>4</v>
      </c>
      <c r="N546" s="12"/>
    </row>
    <row r="547" spans="1:17" x14ac:dyDescent="0.5">
      <c r="A547" s="14">
        <v>30</v>
      </c>
      <c r="B547" s="21">
        <v>4</v>
      </c>
      <c r="C547" s="11" t="str">
        <f>IF(B547=1,"4",IF(B547=2,"3",IF(B547=3,"2",IF(B547=4,"1"))))</f>
        <v>1</v>
      </c>
      <c r="D547" s="12"/>
      <c r="E547" s="9">
        <v>2.2000000000000002</v>
      </c>
      <c r="F547" s="9">
        <f>C542+C543+C544+C545+C546+C547</f>
        <v>15</v>
      </c>
      <c r="K547" s="14">
        <v>30</v>
      </c>
      <c r="L547" s="21">
        <v>3</v>
      </c>
      <c r="M547" s="11" t="str">
        <f>IF(L547=1,"4",IF(L547=2,"3",IF(L547=3,"2",IF(L547=4,"1"))))</f>
        <v>2</v>
      </c>
      <c r="N547" s="12"/>
      <c r="O547" s="9">
        <v>2.2000000000000002</v>
      </c>
      <c r="P547" s="9">
        <f>M542+M543+M544+M545+M546+M547</f>
        <v>15</v>
      </c>
    </row>
    <row r="548" spans="1:17" x14ac:dyDescent="0.5">
      <c r="A548" s="14">
        <v>31</v>
      </c>
      <c r="B548" s="21">
        <v>4</v>
      </c>
      <c r="C548" s="11" t="str">
        <f t="shared" si="18"/>
        <v>4</v>
      </c>
      <c r="D548" s="12"/>
      <c r="K548" s="14">
        <v>31</v>
      </c>
      <c r="L548" s="21">
        <v>2</v>
      </c>
      <c r="M548" s="11" t="str">
        <f t="shared" si="19"/>
        <v>2</v>
      </c>
      <c r="N548" s="12"/>
    </row>
    <row r="549" spans="1:17" x14ac:dyDescent="0.5">
      <c r="A549" s="14">
        <v>32</v>
      </c>
      <c r="B549" s="21">
        <v>3</v>
      </c>
      <c r="C549" s="11" t="str">
        <f t="shared" si="18"/>
        <v>3</v>
      </c>
      <c r="D549" s="12"/>
      <c r="K549" s="14">
        <v>32</v>
      </c>
      <c r="L549" s="21">
        <v>2</v>
      </c>
      <c r="M549" s="11" t="str">
        <f t="shared" si="19"/>
        <v>2</v>
      </c>
      <c r="N549" s="12"/>
    </row>
    <row r="550" spans="1:17" x14ac:dyDescent="0.5">
      <c r="A550" s="14">
        <v>33</v>
      </c>
      <c r="B550" s="21">
        <v>2</v>
      </c>
      <c r="C550" s="11" t="str">
        <f>IF(B550=1,"4",IF(B550=2,"3",IF(B550=3,"2",IF(B550=4,"1"))))</f>
        <v>3</v>
      </c>
      <c r="D550" s="12"/>
      <c r="K550" s="14">
        <v>33</v>
      </c>
      <c r="L550" s="21">
        <v>2</v>
      </c>
      <c r="M550" s="11" t="str">
        <f>IF(L550=1,"4",IF(L550=2,"3",IF(L550=3,"2",IF(L550=4,"1"))))</f>
        <v>3</v>
      </c>
      <c r="N550" s="12"/>
    </row>
    <row r="551" spans="1:17" x14ac:dyDescent="0.5">
      <c r="A551" s="14">
        <v>34</v>
      </c>
      <c r="B551" s="21">
        <v>1</v>
      </c>
      <c r="C551" s="11" t="str">
        <f t="shared" si="18"/>
        <v>1</v>
      </c>
      <c r="D551" s="12"/>
      <c r="K551" s="14">
        <v>34</v>
      </c>
      <c r="L551" s="21">
        <v>2</v>
      </c>
      <c r="M551" s="11" t="str">
        <f t="shared" si="19"/>
        <v>2</v>
      </c>
      <c r="N551" s="12"/>
    </row>
    <row r="552" spans="1:17" x14ac:dyDescent="0.5">
      <c r="A552" s="14">
        <v>35</v>
      </c>
      <c r="B552" s="21">
        <v>2</v>
      </c>
      <c r="C552" s="11" t="str">
        <f>IF(B552=1,"4",IF(B552=2,"3",IF(B552=3,"2",IF(B552=4,"1"))))</f>
        <v>3</v>
      </c>
      <c r="D552" s="12"/>
      <c r="K552" s="14">
        <v>35</v>
      </c>
      <c r="L552" s="21">
        <v>2</v>
      </c>
      <c r="M552" s="11" t="str">
        <f>IF(L552=1,"4",IF(L552=2,"3",IF(L552=3,"2",IF(L552=4,"1"))))</f>
        <v>3</v>
      </c>
      <c r="N552" s="12"/>
    </row>
    <row r="553" spans="1:17" x14ac:dyDescent="0.5">
      <c r="A553" s="14">
        <v>36</v>
      </c>
      <c r="B553" s="21">
        <v>2</v>
      </c>
      <c r="C553" s="11" t="str">
        <f t="shared" si="18"/>
        <v>2</v>
      </c>
      <c r="D553" s="12"/>
      <c r="E553" s="9">
        <v>2.2999999999999998</v>
      </c>
      <c r="F553" s="9">
        <f>C548+C549+C550+C551+C552+C553</f>
        <v>16</v>
      </c>
      <c r="G553" s="13">
        <f>F541+F547+F553</f>
        <v>41</v>
      </c>
      <c r="K553" s="14">
        <v>36</v>
      </c>
      <c r="L553" s="21">
        <v>2</v>
      </c>
      <c r="M553" s="11" t="str">
        <f t="shared" si="19"/>
        <v>2</v>
      </c>
      <c r="N553" s="12"/>
      <c r="O553" s="9">
        <v>2.2999999999999998</v>
      </c>
      <c r="P553" s="9">
        <f>M548+M549+M550+M551+M552+M553</f>
        <v>14</v>
      </c>
      <c r="Q553" s="13">
        <f>P541+P547+P553</f>
        <v>46</v>
      </c>
    </row>
    <row r="554" spans="1:17" x14ac:dyDescent="0.5">
      <c r="A554" s="14">
        <v>37</v>
      </c>
      <c r="B554" s="21">
        <v>1</v>
      </c>
      <c r="C554" s="11" t="str">
        <f>IF(B554=1,"4",IF(B554=2,"3",IF(B554=3,"2",IF(B554=4,"1"))))</f>
        <v>4</v>
      </c>
      <c r="D554" s="12"/>
      <c r="K554" s="14">
        <v>37</v>
      </c>
      <c r="L554" s="21">
        <v>1</v>
      </c>
      <c r="M554" s="11" t="str">
        <f>IF(L554=1,"4",IF(L554=2,"3",IF(L554=3,"2",IF(L554=4,"1"))))</f>
        <v>4</v>
      </c>
      <c r="N554" s="12"/>
    </row>
    <row r="555" spans="1:17" x14ac:dyDescent="0.5">
      <c r="A555" s="14">
        <v>38</v>
      </c>
      <c r="B555" s="21">
        <v>2</v>
      </c>
      <c r="C555" s="11" t="str">
        <f t="shared" si="18"/>
        <v>2</v>
      </c>
      <c r="D555" s="12"/>
      <c r="K555" s="14">
        <v>38</v>
      </c>
      <c r="L555" s="21">
        <v>2</v>
      </c>
      <c r="M555" s="11" t="str">
        <f t="shared" si="19"/>
        <v>2</v>
      </c>
      <c r="N555" s="12"/>
    </row>
    <row r="556" spans="1:17" x14ac:dyDescent="0.5">
      <c r="A556" s="14">
        <v>39</v>
      </c>
      <c r="B556" s="21">
        <v>2</v>
      </c>
      <c r="C556" s="11" t="str">
        <f t="shared" si="18"/>
        <v>2</v>
      </c>
      <c r="D556" s="12"/>
      <c r="K556" s="14">
        <v>39</v>
      </c>
      <c r="L556" s="21">
        <v>2</v>
      </c>
      <c r="M556" s="11" t="str">
        <f t="shared" si="19"/>
        <v>2</v>
      </c>
      <c r="N556" s="12"/>
    </row>
    <row r="557" spans="1:17" x14ac:dyDescent="0.5">
      <c r="A557" s="14">
        <v>40</v>
      </c>
      <c r="B557" s="21">
        <v>3</v>
      </c>
      <c r="C557" s="11" t="str">
        <f>IF(B557=1,"4",IF(B557=2,"3",IF(B557=3,"2",IF(B557=4,"1"))))</f>
        <v>2</v>
      </c>
      <c r="D557" s="12"/>
      <c r="E557" s="9">
        <v>3.1</v>
      </c>
      <c r="F557" s="9">
        <f>C554+C555+C556+C557</f>
        <v>10</v>
      </c>
      <c r="K557" s="14">
        <v>40</v>
      </c>
      <c r="L557" s="21">
        <v>1</v>
      </c>
      <c r="M557" s="11" t="str">
        <f>IF(L557=1,"4",IF(L557=2,"3",IF(L557=3,"2",IF(L557=4,"1"))))</f>
        <v>4</v>
      </c>
      <c r="N557" s="12"/>
      <c r="O557" s="9">
        <v>3.1</v>
      </c>
      <c r="P557" s="9">
        <f>M554+M555+M556+M557</f>
        <v>12</v>
      </c>
    </row>
    <row r="558" spans="1:17" x14ac:dyDescent="0.5">
      <c r="A558" s="14">
        <v>41</v>
      </c>
      <c r="B558" s="21">
        <v>4</v>
      </c>
      <c r="C558" s="11" t="str">
        <f t="shared" si="18"/>
        <v>4</v>
      </c>
      <c r="D558" s="12"/>
      <c r="K558" s="14">
        <v>41</v>
      </c>
      <c r="L558" s="21">
        <v>3</v>
      </c>
      <c r="M558" s="11" t="str">
        <f t="shared" si="19"/>
        <v>3</v>
      </c>
      <c r="N558" s="12"/>
    </row>
    <row r="559" spans="1:17" x14ac:dyDescent="0.5">
      <c r="A559" s="14">
        <v>42</v>
      </c>
      <c r="B559" s="21">
        <v>4</v>
      </c>
      <c r="C559" s="11" t="str">
        <f t="shared" si="18"/>
        <v>4</v>
      </c>
      <c r="D559" s="12"/>
      <c r="K559" s="14">
        <v>42</v>
      </c>
      <c r="L559" s="21">
        <v>3</v>
      </c>
      <c r="M559" s="11" t="str">
        <f t="shared" si="19"/>
        <v>3</v>
      </c>
      <c r="N559" s="12"/>
    </row>
    <row r="560" spans="1:17" x14ac:dyDescent="0.5">
      <c r="A560" s="14">
        <v>43</v>
      </c>
      <c r="B560" s="21">
        <v>4</v>
      </c>
      <c r="C560" s="11" t="str">
        <f t="shared" si="18"/>
        <v>4</v>
      </c>
      <c r="D560" s="12"/>
      <c r="K560" s="14">
        <v>43</v>
      </c>
      <c r="L560" s="21">
        <v>1</v>
      </c>
      <c r="M560" s="11" t="str">
        <f t="shared" si="19"/>
        <v>1</v>
      </c>
      <c r="N560" s="12"/>
    </row>
    <row r="561" spans="1:18" x14ac:dyDescent="0.5">
      <c r="A561" s="14">
        <v>44</v>
      </c>
      <c r="B561" s="21">
        <v>2</v>
      </c>
      <c r="C561" s="11" t="str">
        <f t="shared" si="18"/>
        <v>2</v>
      </c>
      <c r="D561" s="12"/>
      <c r="K561" s="14">
        <v>44</v>
      </c>
      <c r="L561" s="21">
        <v>1</v>
      </c>
      <c r="M561" s="11" t="str">
        <f t="shared" si="19"/>
        <v>1</v>
      </c>
      <c r="N561" s="12"/>
    </row>
    <row r="562" spans="1:18" x14ac:dyDescent="0.5">
      <c r="A562" s="14">
        <v>45</v>
      </c>
      <c r="B562" s="21">
        <v>4</v>
      </c>
      <c r="C562" s="11" t="str">
        <f>IF(B562=1,"4",IF(B562=2,"3",IF(B562=3,"2",IF(B562=4,"1"))))</f>
        <v>1</v>
      </c>
      <c r="D562" s="12"/>
      <c r="K562" s="14">
        <v>45</v>
      </c>
      <c r="L562" s="21">
        <v>1</v>
      </c>
      <c r="M562" s="11" t="str">
        <f>IF(L562=1,"4",IF(L562=2,"3",IF(L562=3,"2",IF(L562=4,"1"))))</f>
        <v>4</v>
      </c>
      <c r="N562" s="12"/>
    </row>
    <row r="563" spans="1:18" x14ac:dyDescent="0.5">
      <c r="A563" s="14">
        <v>46</v>
      </c>
      <c r="B563" s="21">
        <v>1</v>
      </c>
      <c r="C563" s="11" t="str">
        <f t="shared" si="18"/>
        <v>1</v>
      </c>
      <c r="D563" s="12"/>
      <c r="E563" s="9">
        <v>3.2</v>
      </c>
      <c r="F563" s="9">
        <f>C558+C559+C560+C561+C562+C563</f>
        <v>16</v>
      </c>
      <c r="K563" s="14">
        <v>46</v>
      </c>
      <c r="L563" s="21">
        <v>1</v>
      </c>
      <c r="M563" s="11" t="str">
        <f t="shared" si="19"/>
        <v>1</v>
      </c>
      <c r="N563" s="12"/>
      <c r="O563" s="9">
        <v>3.2</v>
      </c>
      <c r="P563" s="9">
        <f>M558+M559+M560+M561+M562+M563</f>
        <v>13</v>
      </c>
    </row>
    <row r="564" spans="1:18" x14ac:dyDescent="0.5">
      <c r="A564" s="14">
        <v>47</v>
      </c>
      <c r="B564" s="21">
        <v>4</v>
      </c>
      <c r="C564" s="11" t="str">
        <f>IF(B564=1,"4",IF(B564=2,"3",IF(B564=3,"2",IF(B564=4,"1"))))</f>
        <v>1</v>
      </c>
      <c r="D564" s="12"/>
      <c r="K564" s="14">
        <v>47</v>
      </c>
      <c r="L564" s="21">
        <v>2</v>
      </c>
      <c r="M564" s="11" t="str">
        <f>IF(L564=1,"4",IF(L564=2,"3",IF(L564=3,"2",IF(L564=4,"1"))))</f>
        <v>3</v>
      </c>
      <c r="N564" s="12"/>
    </row>
    <row r="565" spans="1:18" x14ac:dyDescent="0.5">
      <c r="A565" s="14">
        <v>48</v>
      </c>
      <c r="B565" s="21">
        <v>4</v>
      </c>
      <c r="C565" s="11" t="str">
        <f t="shared" si="18"/>
        <v>4</v>
      </c>
      <c r="D565" s="12"/>
      <c r="K565" s="14">
        <v>48</v>
      </c>
      <c r="L565" s="21">
        <v>3</v>
      </c>
      <c r="M565" s="11" t="str">
        <f t="shared" si="19"/>
        <v>3</v>
      </c>
      <c r="N565" s="12"/>
    </row>
    <row r="566" spans="1:18" x14ac:dyDescent="0.5">
      <c r="A566" s="14">
        <v>49</v>
      </c>
      <c r="B566" s="21">
        <v>4</v>
      </c>
      <c r="C566" s="11" t="str">
        <f t="shared" si="18"/>
        <v>4</v>
      </c>
      <c r="D566" s="12"/>
      <c r="K566" s="14">
        <v>49</v>
      </c>
      <c r="L566" s="21">
        <v>2</v>
      </c>
      <c r="M566" s="11" t="str">
        <f t="shared" si="19"/>
        <v>2</v>
      </c>
      <c r="N566" s="12"/>
    </row>
    <row r="567" spans="1:18" x14ac:dyDescent="0.5">
      <c r="A567" s="14">
        <v>50</v>
      </c>
      <c r="B567" s="21">
        <v>3</v>
      </c>
      <c r="C567" s="11" t="str">
        <f t="shared" si="18"/>
        <v>3</v>
      </c>
      <c r="D567" s="12"/>
      <c r="K567" s="14">
        <v>50</v>
      </c>
      <c r="L567" s="21">
        <v>1</v>
      </c>
      <c r="M567" s="11" t="str">
        <f t="shared" si="19"/>
        <v>1</v>
      </c>
      <c r="N567" s="12"/>
    </row>
    <row r="568" spans="1:18" x14ac:dyDescent="0.5">
      <c r="A568" s="14">
        <v>51</v>
      </c>
      <c r="B568" s="21">
        <v>1</v>
      </c>
      <c r="C568" s="11" t="str">
        <f>IF(B568=1,"4",IF(B568=2,"3",IF(B568=3,"2",IF(B568=4,"1"))))</f>
        <v>4</v>
      </c>
      <c r="D568" s="12"/>
      <c r="K568" s="14">
        <v>51</v>
      </c>
      <c r="L568" s="21">
        <v>1</v>
      </c>
      <c r="M568" s="11" t="str">
        <f>IF(L568=1,"4",IF(L568=2,"3",IF(L568=3,"2",IF(L568=4,"1"))))</f>
        <v>4</v>
      </c>
      <c r="N568" s="12"/>
    </row>
    <row r="569" spans="1:18" x14ac:dyDescent="0.5">
      <c r="A569" s="14">
        <v>52</v>
      </c>
      <c r="B569" s="21">
        <v>1</v>
      </c>
      <c r="C569" s="11" t="str">
        <f>IF(B569=1,"4",IF(B569=2,"3",IF(B569=3,"2",IF(B569=4,"1"))))</f>
        <v>4</v>
      </c>
      <c r="D569" s="12"/>
      <c r="E569" s="9">
        <v>3.3</v>
      </c>
      <c r="F569" s="9">
        <f>C564+C565+C566+C567+C568+C569</f>
        <v>20</v>
      </c>
      <c r="G569" s="13">
        <f>F557+F563+F569</f>
        <v>46</v>
      </c>
      <c r="H569" s="13">
        <f>G535+G553+G569</f>
        <v>133</v>
      </c>
      <c r="K569" s="14">
        <v>52</v>
      </c>
      <c r="L569" s="21">
        <v>3</v>
      </c>
      <c r="M569" s="11" t="str">
        <f>IF(L569=1,"4",IF(L569=2,"3",IF(L569=3,"2",IF(L569=4,"1"))))</f>
        <v>2</v>
      </c>
      <c r="N569" s="12"/>
      <c r="O569" s="9">
        <v>3.3</v>
      </c>
      <c r="P569" s="9">
        <f>M564+M565+M566+M567+M568+M569</f>
        <v>15</v>
      </c>
      <c r="Q569" s="13">
        <f>P557+P563+P569</f>
        <v>40</v>
      </c>
      <c r="R569" s="13">
        <f>Q535+Q553+Q569</f>
        <v>133</v>
      </c>
    </row>
    <row r="571" spans="1:18" s="15" customFormat="1" x14ac:dyDescent="0.5">
      <c r="A571" s="16" t="s">
        <v>59</v>
      </c>
      <c r="B571" s="13"/>
      <c r="C571" s="13"/>
      <c r="D571" s="13"/>
      <c r="E571" s="13"/>
      <c r="F571" s="13">
        <v>2562</v>
      </c>
      <c r="G571" s="13"/>
      <c r="H571" s="13"/>
      <c r="K571" s="16" t="s">
        <v>59</v>
      </c>
      <c r="L571" s="13"/>
      <c r="M571" s="13"/>
      <c r="N571" s="13"/>
      <c r="O571" s="13"/>
      <c r="P571" s="13">
        <v>2553</v>
      </c>
      <c r="Q571" s="13"/>
      <c r="R571" s="13"/>
    </row>
    <row r="572" spans="1:18" s="15" customFormat="1" x14ac:dyDescent="0.5">
      <c r="A572" s="40" t="s">
        <v>96</v>
      </c>
      <c r="B572" s="19"/>
      <c r="C572" s="19"/>
      <c r="D572" s="13" t="s">
        <v>19</v>
      </c>
      <c r="E572" s="13"/>
      <c r="F572" s="42" t="s">
        <v>97</v>
      </c>
      <c r="G572" s="13"/>
      <c r="H572" s="13"/>
      <c r="K572" s="40"/>
      <c r="L572" s="19"/>
      <c r="M572" s="19"/>
      <c r="N572" s="13"/>
      <c r="O572" s="13"/>
      <c r="P572" s="42"/>
      <c r="Q572" s="13"/>
      <c r="R572" s="13"/>
    </row>
    <row r="573" spans="1:18" s="15" customFormat="1" ht="14.25" customHeight="1" x14ac:dyDescent="0.5">
      <c r="A573" s="16"/>
      <c r="B573" s="13"/>
      <c r="C573" s="13"/>
      <c r="D573" s="13"/>
      <c r="E573" s="13"/>
      <c r="F573" s="13"/>
      <c r="G573" s="13"/>
      <c r="H573" s="13"/>
      <c r="K573" s="16"/>
      <c r="L573" s="13"/>
      <c r="M573" s="13"/>
      <c r="N573" s="13"/>
      <c r="O573" s="13"/>
      <c r="P573" s="13"/>
      <c r="Q573" s="13"/>
      <c r="R573" s="13"/>
    </row>
    <row r="574" spans="1:18" x14ac:dyDescent="0.5">
      <c r="A574" s="13" t="s">
        <v>3</v>
      </c>
      <c r="B574" s="55" t="s">
        <v>4</v>
      </c>
      <c r="C574" s="8" t="s">
        <v>5</v>
      </c>
      <c r="D574" s="8"/>
      <c r="K574" s="13" t="s">
        <v>3</v>
      </c>
      <c r="L574" s="55" t="s">
        <v>4</v>
      </c>
      <c r="M574" s="8" t="s">
        <v>5</v>
      </c>
      <c r="N574" s="8"/>
    </row>
    <row r="575" spans="1:18" x14ac:dyDescent="0.5">
      <c r="A575" s="14">
        <v>1</v>
      </c>
      <c r="B575" s="21">
        <v>4</v>
      </c>
      <c r="C575" s="11" t="str">
        <f>IF(B575=1,"1",IF(B575=2,"2",IF(B575=3,"3",IF(B575=4,"4"))))</f>
        <v>4</v>
      </c>
      <c r="D575" s="12"/>
      <c r="K575" s="14">
        <v>1</v>
      </c>
      <c r="L575" s="21"/>
      <c r="M575" s="11" t="b">
        <f>IF(L575=1,"1",IF(L575=2,"2",IF(L575=3,"3",IF(L575=4,"4"))))</f>
        <v>0</v>
      </c>
      <c r="N575" s="12"/>
    </row>
    <row r="576" spans="1:18" x14ac:dyDescent="0.5">
      <c r="A576" s="14">
        <v>2</v>
      </c>
      <c r="B576" s="21">
        <v>1</v>
      </c>
      <c r="C576" s="11" t="str">
        <f>IF(B576=1,"4",IF(B576=2,"3",IF(B576=3,"2",IF(B576=4,"1"))))</f>
        <v>4</v>
      </c>
      <c r="D576" s="12"/>
      <c r="K576" s="14">
        <v>2</v>
      </c>
      <c r="L576" s="21"/>
      <c r="M576" s="11" t="b">
        <f>IF(L576=1,"4",IF(L576=2,"3",IF(L576=3,"2",IF(L576=4,"1"))))</f>
        <v>0</v>
      </c>
      <c r="N576" s="12"/>
    </row>
    <row r="577" spans="1:17" x14ac:dyDescent="0.5">
      <c r="A577" s="14">
        <v>3</v>
      </c>
      <c r="B577" s="21">
        <v>2</v>
      </c>
      <c r="C577" s="11" t="str">
        <f>IF(B577=1,"4",IF(B577=2,"3",IF(B577=3,"2",IF(B577=4,"1"))))</f>
        <v>3</v>
      </c>
      <c r="D577" s="12"/>
      <c r="K577" s="14">
        <v>3</v>
      </c>
      <c r="L577" s="21"/>
      <c r="M577" s="11" t="b">
        <f>IF(L577=1,"4",IF(L577=2,"3",IF(L577=3,"2",IF(L577=4,"1"))))</f>
        <v>0</v>
      </c>
      <c r="N577" s="12"/>
    </row>
    <row r="578" spans="1:17" x14ac:dyDescent="0.5">
      <c r="A578" s="14">
        <v>4</v>
      </c>
      <c r="B578" s="21">
        <v>2</v>
      </c>
      <c r="C578" s="11" t="str">
        <f t="shared" ref="C578:C624" si="20">IF(B578=1,"1",IF(B578=2,"2",IF(B578=3,"3",IF(B578=4,"4"))))</f>
        <v>2</v>
      </c>
      <c r="D578" s="12"/>
      <c r="K578" s="14">
        <v>4</v>
      </c>
      <c r="L578" s="21"/>
      <c r="M578" s="11" t="b">
        <f t="shared" ref="M578:M624" si="21">IF(L578=1,"1",IF(L578=2,"2",IF(L578=3,"3",IF(L578=4,"4"))))</f>
        <v>0</v>
      </c>
      <c r="N578" s="12"/>
    </row>
    <row r="579" spans="1:17" x14ac:dyDescent="0.5">
      <c r="A579" s="14">
        <v>5</v>
      </c>
      <c r="B579" s="21">
        <v>2</v>
      </c>
      <c r="C579" s="11" t="str">
        <f>IF(B579=1,"4",IF(B579=2,"3",IF(B579=3,"2",IF(B579=4,"1"))))</f>
        <v>3</v>
      </c>
      <c r="D579" s="12"/>
      <c r="K579" s="14">
        <v>5</v>
      </c>
      <c r="L579" s="21"/>
      <c r="M579" s="11" t="b">
        <f>IF(L579=1,"4",IF(L579=2,"3",IF(L579=3,"2",IF(L579=4,"1"))))</f>
        <v>0</v>
      </c>
      <c r="N579" s="12"/>
    </row>
    <row r="580" spans="1:17" x14ac:dyDescent="0.5">
      <c r="A580" s="14">
        <v>6</v>
      </c>
      <c r="B580" s="21">
        <v>2</v>
      </c>
      <c r="C580" s="11" t="str">
        <f t="shared" si="20"/>
        <v>2</v>
      </c>
      <c r="D580" s="12"/>
      <c r="E580" s="9">
        <v>1.1000000000000001</v>
      </c>
      <c r="F580" s="9">
        <f>C575+C576+C577+C578+C579+C580</f>
        <v>18</v>
      </c>
      <c r="K580" s="14">
        <v>6</v>
      </c>
      <c r="L580" s="21"/>
      <c r="M580" s="11" t="b">
        <f t="shared" si="21"/>
        <v>0</v>
      </c>
      <c r="N580" s="12"/>
      <c r="O580" s="9">
        <v>1.1000000000000001</v>
      </c>
      <c r="P580" s="9">
        <f>M575+M576+M577+M578+M579+M580</f>
        <v>0</v>
      </c>
    </row>
    <row r="581" spans="1:17" x14ac:dyDescent="0.5">
      <c r="A581" s="14">
        <v>7</v>
      </c>
      <c r="B581" s="21">
        <v>4</v>
      </c>
      <c r="C581" s="11" t="str">
        <f t="shared" si="20"/>
        <v>4</v>
      </c>
      <c r="D581" s="12"/>
      <c r="K581" s="14">
        <v>7</v>
      </c>
      <c r="L581" s="21"/>
      <c r="M581" s="11" t="b">
        <f t="shared" si="21"/>
        <v>0</v>
      </c>
      <c r="N581" s="12"/>
    </row>
    <row r="582" spans="1:17" x14ac:dyDescent="0.5">
      <c r="A582" s="14">
        <v>8</v>
      </c>
      <c r="B582" s="21">
        <v>1</v>
      </c>
      <c r="C582" s="11" t="str">
        <f>IF(B582=1,"4",IF(B582=2,"3",IF(B582=3,"2",IF(B582=4,"1"))))</f>
        <v>4</v>
      </c>
      <c r="D582" s="12"/>
      <c r="K582" s="14">
        <v>8</v>
      </c>
      <c r="L582" s="21"/>
      <c r="M582" s="11" t="b">
        <f>IF(L582=1,"4",IF(L582=2,"3",IF(L582=3,"2",IF(L582=4,"1"))))</f>
        <v>0</v>
      </c>
      <c r="N582" s="12"/>
    </row>
    <row r="583" spans="1:17" x14ac:dyDescent="0.5">
      <c r="A583" s="14">
        <v>9</v>
      </c>
      <c r="B583" s="21">
        <v>2</v>
      </c>
      <c r="C583" s="11" t="str">
        <f>IF(B583=1,"4",IF(B583=2,"3",IF(B583=3,"2",IF(B583=4,"1"))))</f>
        <v>3</v>
      </c>
      <c r="D583" s="12"/>
      <c r="K583" s="14">
        <v>9</v>
      </c>
      <c r="L583" s="21"/>
      <c r="M583" s="11" t="b">
        <f>IF(L583=1,"4",IF(L583=2,"3",IF(L583=3,"2",IF(L583=4,"1"))))</f>
        <v>0</v>
      </c>
      <c r="N583" s="12"/>
    </row>
    <row r="584" spans="1:17" x14ac:dyDescent="0.5">
      <c r="A584" s="14">
        <v>10</v>
      </c>
      <c r="B584" s="21">
        <v>2</v>
      </c>
      <c r="C584" s="11" t="str">
        <f t="shared" si="20"/>
        <v>2</v>
      </c>
      <c r="D584" s="12"/>
      <c r="K584" s="14">
        <v>10</v>
      </c>
      <c r="L584" s="21"/>
      <c r="M584" s="11" t="b">
        <f t="shared" si="21"/>
        <v>0</v>
      </c>
      <c r="N584" s="12"/>
    </row>
    <row r="585" spans="1:17" x14ac:dyDescent="0.5">
      <c r="A585" s="14">
        <v>11</v>
      </c>
      <c r="B585" s="21">
        <v>3</v>
      </c>
      <c r="C585" s="11" t="str">
        <f>IF(B585=1,"4",IF(B585=2,"3",IF(B585=3,"2",IF(B585=4,"1"))))</f>
        <v>2</v>
      </c>
      <c r="D585" s="12"/>
      <c r="K585" s="14">
        <v>11</v>
      </c>
      <c r="L585" s="21"/>
      <c r="M585" s="11" t="b">
        <f>IF(L585=1,"4",IF(L585=2,"3",IF(L585=3,"2",IF(L585=4,"1"))))</f>
        <v>0</v>
      </c>
      <c r="N585" s="12"/>
    </row>
    <row r="586" spans="1:17" x14ac:dyDescent="0.5">
      <c r="A586" s="14">
        <v>12</v>
      </c>
      <c r="B586" s="21">
        <v>3</v>
      </c>
      <c r="C586" s="11" t="str">
        <f t="shared" si="20"/>
        <v>3</v>
      </c>
      <c r="D586" s="12"/>
      <c r="E586" s="9">
        <v>1.2</v>
      </c>
      <c r="F586" s="9">
        <f>C581+C582+C583+C584+C585+C586</f>
        <v>18</v>
      </c>
      <c r="K586" s="14">
        <v>12</v>
      </c>
      <c r="L586" s="21"/>
      <c r="M586" s="11" t="b">
        <f t="shared" si="21"/>
        <v>0</v>
      </c>
      <c r="N586" s="12"/>
      <c r="O586" s="9">
        <v>1.2</v>
      </c>
      <c r="P586" s="9">
        <f>M581+M582+M583+M584+M585+M586</f>
        <v>0</v>
      </c>
    </row>
    <row r="587" spans="1:17" x14ac:dyDescent="0.5">
      <c r="A587" s="14">
        <v>13</v>
      </c>
      <c r="B587" s="21">
        <v>1</v>
      </c>
      <c r="C587" s="11" t="str">
        <f>IF(B587=1,"4",IF(B587=2,"3",IF(B587=3,"2",IF(B587=4,"1"))))</f>
        <v>4</v>
      </c>
      <c r="D587" s="12"/>
      <c r="K587" s="14">
        <v>13</v>
      </c>
      <c r="L587" s="21"/>
      <c r="M587" s="11" t="b">
        <f>IF(L587=1,"4",IF(L587=2,"3",IF(L587=3,"2",IF(L587=4,"1"))))</f>
        <v>0</v>
      </c>
      <c r="N587" s="12"/>
    </row>
    <row r="588" spans="1:17" x14ac:dyDescent="0.5">
      <c r="A588" s="14">
        <v>14</v>
      </c>
      <c r="B588" s="21">
        <v>4</v>
      </c>
      <c r="C588" s="11" t="str">
        <f t="shared" si="20"/>
        <v>4</v>
      </c>
      <c r="D588" s="12"/>
      <c r="K588" s="14">
        <v>14</v>
      </c>
      <c r="L588" s="21"/>
      <c r="M588" s="11" t="b">
        <f t="shared" si="21"/>
        <v>0</v>
      </c>
      <c r="N588" s="12"/>
    </row>
    <row r="589" spans="1:17" x14ac:dyDescent="0.5">
      <c r="A589" s="14">
        <v>15</v>
      </c>
      <c r="B589" s="21">
        <v>4</v>
      </c>
      <c r="C589" s="11" t="str">
        <f t="shared" si="20"/>
        <v>4</v>
      </c>
      <c r="D589" s="12"/>
      <c r="K589" s="14">
        <v>15</v>
      </c>
      <c r="L589" s="21"/>
      <c r="M589" s="11" t="b">
        <f t="shared" si="21"/>
        <v>0</v>
      </c>
      <c r="N589" s="12"/>
    </row>
    <row r="590" spans="1:17" x14ac:dyDescent="0.5">
      <c r="A590" s="14">
        <v>16</v>
      </c>
      <c r="B590" s="21">
        <v>1</v>
      </c>
      <c r="C590" s="11" t="str">
        <f>IF(B590=1,"4",IF(B590=2,"3",IF(B590=3,"2",IF(B590=4,"1"))))</f>
        <v>4</v>
      </c>
      <c r="D590" s="12"/>
      <c r="K590" s="14">
        <v>16</v>
      </c>
      <c r="L590" s="21"/>
      <c r="M590" s="11" t="b">
        <f>IF(L590=1,"4",IF(L590=2,"3",IF(L590=3,"2",IF(L590=4,"1"))))</f>
        <v>0</v>
      </c>
      <c r="N590" s="12"/>
    </row>
    <row r="591" spans="1:17" x14ac:dyDescent="0.5">
      <c r="A591" s="14">
        <v>17</v>
      </c>
      <c r="B591" s="21">
        <v>3</v>
      </c>
      <c r="C591" s="11" t="str">
        <f t="shared" si="20"/>
        <v>3</v>
      </c>
      <c r="D591" s="12"/>
      <c r="K591" s="14">
        <v>17</v>
      </c>
      <c r="L591" s="21"/>
      <c r="M591" s="11" t="b">
        <f t="shared" si="21"/>
        <v>0</v>
      </c>
      <c r="N591" s="12"/>
    </row>
    <row r="592" spans="1:17" x14ac:dyDescent="0.5">
      <c r="A592" s="14">
        <v>18</v>
      </c>
      <c r="B592" s="21">
        <v>1</v>
      </c>
      <c r="C592" s="11" t="str">
        <f>IF(B592=1,"4",IF(B592=2,"3",IF(B592=3,"2",IF(B592=4,"1"))))</f>
        <v>4</v>
      </c>
      <c r="D592" s="12"/>
      <c r="E592" s="9">
        <v>1.3</v>
      </c>
      <c r="F592" s="9">
        <f>C587+C588+C589+C590+C591+C592</f>
        <v>23</v>
      </c>
      <c r="G592" s="13">
        <f>F580+F586+F592</f>
        <v>59</v>
      </c>
      <c r="K592" s="14">
        <v>18</v>
      </c>
      <c r="L592" s="21"/>
      <c r="M592" s="11" t="b">
        <f>IF(L592=1,"4",IF(L592=2,"3",IF(L592=3,"2",IF(L592=4,"1"))))</f>
        <v>0</v>
      </c>
      <c r="N592" s="12"/>
      <c r="O592" s="9">
        <v>1.3</v>
      </c>
      <c r="P592" s="9">
        <f>M587+M588+M589+M590+M591+M592</f>
        <v>0</v>
      </c>
      <c r="Q592" s="13">
        <f>P580+P586+P592</f>
        <v>0</v>
      </c>
    </row>
    <row r="593" spans="1:16" x14ac:dyDescent="0.5">
      <c r="A593" s="14">
        <v>19</v>
      </c>
      <c r="B593" s="21">
        <v>4</v>
      </c>
      <c r="C593" s="11" t="str">
        <f>IF(B593=1,"4",IF(B593=2,"3",IF(B593=3,"2",IF(B593=4,"1"))))</f>
        <v>1</v>
      </c>
      <c r="D593" s="12"/>
      <c r="K593" s="14">
        <v>19</v>
      </c>
      <c r="L593" s="21"/>
      <c r="M593" s="11" t="b">
        <f>IF(L593=1,"4",IF(L593=2,"3",IF(L593=3,"2",IF(L593=4,"1"))))</f>
        <v>0</v>
      </c>
      <c r="N593" s="12"/>
    </row>
    <row r="594" spans="1:16" x14ac:dyDescent="0.5">
      <c r="A594" s="14">
        <v>20</v>
      </c>
      <c r="B594" s="21">
        <v>2</v>
      </c>
      <c r="C594" s="11" t="str">
        <f t="shared" si="20"/>
        <v>2</v>
      </c>
      <c r="D594" s="12"/>
      <c r="K594" s="14">
        <v>20</v>
      </c>
      <c r="L594" s="21"/>
      <c r="M594" s="11" t="b">
        <f t="shared" si="21"/>
        <v>0</v>
      </c>
      <c r="N594" s="12"/>
    </row>
    <row r="595" spans="1:16" x14ac:dyDescent="0.5">
      <c r="A595" s="14">
        <v>21</v>
      </c>
      <c r="B595" s="21">
        <v>4</v>
      </c>
      <c r="C595" s="11" t="str">
        <f>IF(B595=1,"4",IF(B595=2,"3",IF(B595=3,"2",IF(B595=4,"1"))))</f>
        <v>1</v>
      </c>
      <c r="D595" s="12"/>
      <c r="K595" s="14">
        <v>21</v>
      </c>
      <c r="L595" s="21"/>
      <c r="M595" s="11" t="b">
        <f>IF(L595=1,"4",IF(L595=2,"3",IF(L595=3,"2",IF(L595=4,"1"))))</f>
        <v>0</v>
      </c>
      <c r="N595" s="12"/>
    </row>
    <row r="596" spans="1:16" x14ac:dyDescent="0.5">
      <c r="A596" s="14">
        <v>22</v>
      </c>
      <c r="B596" s="21">
        <v>4</v>
      </c>
      <c r="C596" s="11" t="str">
        <f t="shared" si="20"/>
        <v>4</v>
      </c>
      <c r="D596" s="12"/>
      <c r="K596" s="14">
        <v>22</v>
      </c>
      <c r="L596" s="21"/>
      <c r="M596" s="11" t="b">
        <f t="shared" si="21"/>
        <v>0</v>
      </c>
      <c r="N596" s="12"/>
    </row>
    <row r="597" spans="1:16" x14ac:dyDescent="0.5">
      <c r="A597" s="14">
        <v>23</v>
      </c>
      <c r="B597" s="21">
        <v>4</v>
      </c>
      <c r="C597" s="11" t="str">
        <f t="shared" si="20"/>
        <v>4</v>
      </c>
      <c r="D597" s="12"/>
      <c r="K597" s="14">
        <v>23</v>
      </c>
      <c r="L597" s="21"/>
      <c r="M597" s="11" t="b">
        <f t="shared" si="21"/>
        <v>0</v>
      </c>
      <c r="N597" s="12"/>
    </row>
    <row r="598" spans="1:16" x14ac:dyDescent="0.5">
      <c r="A598" s="14">
        <v>24</v>
      </c>
      <c r="B598" s="21">
        <v>2</v>
      </c>
      <c r="C598" s="11" t="str">
        <f>IF(B598=1,"4",IF(B598=2,"3",IF(B598=3,"2",IF(B598=4,"1"))))</f>
        <v>3</v>
      </c>
      <c r="D598" s="12"/>
      <c r="E598" s="9">
        <v>2.1</v>
      </c>
      <c r="F598" s="9">
        <f>C593+C594+C595+C596+C597+C598</f>
        <v>15</v>
      </c>
      <c r="K598" s="14">
        <v>24</v>
      </c>
      <c r="L598" s="21"/>
      <c r="M598" s="11" t="b">
        <f>IF(L598=1,"4",IF(L598=2,"3",IF(L598=3,"2",IF(L598=4,"1"))))</f>
        <v>0</v>
      </c>
      <c r="N598" s="12"/>
      <c r="O598" s="9">
        <v>2.1</v>
      </c>
      <c r="P598" s="9">
        <f>M593+M594+M595+M596+M597+M598</f>
        <v>0</v>
      </c>
    </row>
    <row r="599" spans="1:16" x14ac:dyDescent="0.5">
      <c r="A599" s="14">
        <v>25</v>
      </c>
      <c r="B599" s="21">
        <v>2</v>
      </c>
      <c r="C599" s="11" t="str">
        <f t="shared" si="20"/>
        <v>2</v>
      </c>
      <c r="D599" s="12"/>
      <c r="K599" s="14">
        <v>25</v>
      </c>
      <c r="L599" s="21"/>
      <c r="M599" s="11" t="b">
        <f t="shared" si="21"/>
        <v>0</v>
      </c>
      <c r="N599" s="12"/>
    </row>
    <row r="600" spans="1:16" x14ac:dyDescent="0.5">
      <c r="A600" s="14">
        <v>26</v>
      </c>
      <c r="B600" s="21">
        <v>2</v>
      </c>
      <c r="C600" s="11" t="str">
        <f>IF(B600=1,"4",IF(B600=2,"3",IF(B600=3,"2",IF(B600=4,"1"))))</f>
        <v>3</v>
      </c>
      <c r="D600" s="12"/>
      <c r="K600" s="14">
        <v>26</v>
      </c>
      <c r="L600" s="21"/>
      <c r="M600" s="11" t="b">
        <f>IF(L600=1,"4",IF(L600=2,"3",IF(L600=3,"2",IF(L600=4,"1"))))</f>
        <v>0</v>
      </c>
      <c r="N600" s="12"/>
    </row>
    <row r="601" spans="1:16" x14ac:dyDescent="0.5">
      <c r="A601" s="14">
        <v>27</v>
      </c>
      <c r="B601" s="21">
        <v>2</v>
      </c>
      <c r="C601" s="11" t="str">
        <f>IF(B601=1,"4",IF(B601=2,"3",IF(B601=3,"2",IF(B601=4,"1"))))</f>
        <v>3</v>
      </c>
      <c r="D601" s="12"/>
      <c r="K601" s="14">
        <v>27</v>
      </c>
      <c r="L601" s="21"/>
      <c r="M601" s="11" t="b">
        <f>IF(L601=1,"4",IF(L601=2,"3",IF(L601=3,"2",IF(L601=4,"1"))))</f>
        <v>0</v>
      </c>
      <c r="N601" s="12"/>
    </row>
    <row r="602" spans="1:16" x14ac:dyDescent="0.5">
      <c r="A602" s="14">
        <v>28</v>
      </c>
      <c r="B602" s="21">
        <v>1</v>
      </c>
      <c r="C602" s="11" t="str">
        <f t="shared" si="20"/>
        <v>1</v>
      </c>
      <c r="D602" s="12"/>
      <c r="K602" s="14">
        <v>28</v>
      </c>
      <c r="L602" s="21"/>
      <c r="M602" s="11" t="b">
        <f t="shared" si="21"/>
        <v>0</v>
      </c>
      <c r="N602" s="12"/>
    </row>
    <row r="603" spans="1:16" x14ac:dyDescent="0.5">
      <c r="A603" s="14">
        <v>29</v>
      </c>
      <c r="B603" s="21">
        <v>4</v>
      </c>
      <c r="C603" s="11" t="str">
        <f>IF(B603=1,"4",IF(B603=2,"3",IF(B603=3,"2",IF(B603=4,"1"))))</f>
        <v>1</v>
      </c>
      <c r="D603" s="12"/>
      <c r="K603" s="14">
        <v>29</v>
      </c>
      <c r="L603" s="21"/>
      <c r="M603" s="11" t="b">
        <f>IF(L603=1,"4",IF(L603=2,"3",IF(L603=3,"2",IF(L603=4,"1"))))</f>
        <v>0</v>
      </c>
      <c r="N603" s="12"/>
    </row>
    <row r="604" spans="1:16" x14ac:dyDescent="0.5">
      <c r="A604" s="14">
        <v>30</v>
      </c>
      <c r="B604" s="21">
        <v>3</v>
      </c>
      <c r="C604" s="11" t="str">
        <f>IF(B604=1,"4",IF(B604=2,"3",IF(B604=3,"2",IF(B604=4,"1"))))</f>
        <v>2</v>
      </c>
      <c r="D604" s="12"/>
      <c r="E604" s="9">
        <v>2.2000000000000002</v>
      </c>
      <c r="F604" s="9">
        <f>C599+C600+C601+C602+C603+C604</f>
        <v>12</v>
      </c>
      <c r="K604" s="14">
        <v>30</v>
      </c>
      <c r="L604" s="21"/>
      <c r="M604" s="11" t="b">
        <f>IF(L604=1,"4",IF(L604=2,"3",IF(L604=3,"2",IF(L604=4,"1"))))</f>
        <v>0</v>
      </c>
      <c r="N604" s="12"/>
      <c r="O604" s="9">
        <v>2.2000000000000002</v>
      </c>
      <c r="P604" s="9">
        <f>M599+M600+M601+M602+M603+M604</f>
        <v>0</v>
      </c>
    </row>
    <row r="605" spans="1:16" x14ac:dyDescent="0.5">
      <c r="A605" s="14">
        <v>31</v>
      </c>
      <c r="B605" s="21">
        <v>4</v>
      </c>
      <c r="C605" s="11" t="str">
        <f t="shared" si="20"/>
        <v>4</v>
      </c>
      <c r="D605" s="12"/>
      <c r="K605" s="14">
        <v>31</v>
      </c>
      <c r="L605" s="21"/>
      <c r="M605" s="11" t="b">
        <f t="shared" si="21"/>
        <v>0</v>
      </c>
      <c r="N605" s="12"/>
    </row>
    <row r="606" spans="1:16" x14ac:dyDescent="0.5">
      <c r="A606" s="14">
        <v>32</v>
      </c>
      <c r="B606" s="21">
        <v>3</v>
      </c>
      <c r="C606" s="11" t="str">
        <f t="shared" si="20"/>
        <v>3</v>
      </c>
      <c r="D606" s="12"/>
      <c r="K606" s="14">
        <v>32</v>
      </c>
      <c r="L606" s="21"/>
      <c r="M606" s="11" t="b">
        <f t="shared" si="21"/>
        <v>0</v>
      </c>
      <c r="N606" s="12"/>
    </row>
    <row r="607" spans="1:16" x14ac:dyDescent="0.5">
      <c r="A607" s="14">
        <v>33</v>
      </c>
      <c r="B607" s="21">
        <v>3</v>
      </c>
      <c r="C607" s="11" t="str">
        <f>IF(B607=1,"4",IF(B607=2,"3",IF(B607=3,"2",IF(B607=4,"1"))))</f>
        <v>2</v>
      </c>
      <c r="D607" s="12"/>
      <c r="K607" s="14">
        <v>33</v>
      </c>
      <c r="L607" s="21"/>
      <c r="M607" s="11" t="b">
        <f>IF(L607=1,"4",IF(L607=2,"3",IF(L607=3,"2",IF(L607=4,"1"))))</f>
        <v>0</v>
      </c>
      <c r="N607" s="12"/>
    </row>
    <row r="608" spans="1:16" x14ac:dyDescent="0.5">
      <c r="A608" s="14">
        <v>34</v>
      </c>
      <c r="B608" s="21">
        <v>3</v>
      </c>
      <c r="C608" s="11" t="str">
        <f t="shared" si="20"/>
        <v>3</v>
      </c>
      <c r="D608" s="12"/>
      <c r="K608" s="14">
        <v>34</v>
      </c>
      <c r="L608" s="21"/>
      <c r="M608" s="11" t="b">
        <f t="shared" si="21"/>
        <v>0</v>
      </c>
      <c r="N608" s="12"/>
    </row>
    <row r="609" spans="1:17" x14ac:dyDescent="0.5">
      <c r="A609" s="14">
        <v>35</v>
      </c>
      <c r="B609" s="21">
        <v>2</v>
      </c>
      <c r="C609" s="11" t="str">
        <f>IF(B609=1,"4",IF(B609=2,"3",IF(B609=3,"2",IF(B609=4,"1"))))</f>
        <v>3</v>
      </c>
      <c r="D609" s="12"/>
      <c r="K609" s="14">
        <v>35</v>
      </c>
      <c r="L609" s="21"/>
      <c r="M609" s="11" t="b">
        <f>IF(L609=1,"4",IF(L609=2,"3",IF(L609=3,"2",IF(L609=4,"1"))))</f>
        <v>0</v>
      </c>
      <c r="N609" s="12"/>
    </row>
    <row r="610" spans="1:17" x14ac:dyDescent="0.5">
      <c r="A610" s="14">
        <v>36</v>
      </c>
      <c r="B610" s="21">
        <v>2</v>
      </c>
      <c r="C610" s="11" t="str">
        <f t="shared" si="20"/>
        <v>2</v>
      </c>
      <c r="D610" s="12"/>
      <c r="E610" s="9">
        <v>2.2999999999999998</v>
      </c>
      <c r="F610" s="9">
        <f>C605+C606+C607+C608+C609+C610</f>
        <v>17</v>
      </c>
      <c r="G610" s="13">
        <f>F598+F604+F610</f>
        <v>44</v>
      </c>
      <c r="K610" s="14">
        <v>36</v>
      </c>
      <c r="L610" s="21"/>
      <c r="M610" s="11" t="b">
        <f t="shared" si="21"/>
        <v>0</v>
      </c>
      <c r="N610" s="12"/>
      <c r="O610" s="9">
        <v>2.2999999999999998</v>
      </c>
      <c r="P610" s="9">
        <f>M605+M606+M607+M608+M609+M610</f>
        <v>0</v>
      </c>
      <c r="Q610" s="13">
        <f>P598+P604+P610</f>
        <v>0</v>
      </c>
    </row>
    <row r="611" spans="1:17" x14ac:dyDescent="0.5">
      <c r="A611" s="14">
        <v>37</v>
      </c>
      <c r="B611" s="21">
        <v>2</v>
      </c>
      <c r="C611" s="11" t="str">
        <f>IF(B611=1,"4",IF(B611=2,"3",IF(B611=3,"2",IF(B611=4,"1"))))</f>
        <v>3</v>
      </c>
      <c r="D611" s="12"/>
      <c r="K611" s="14">
        <v>37</v>
      </c>
      <c r="L611" s="21"/>
      <c r="M611" s="11" t="b">
        <f>IF(L611=1,"4",IF(L611=2,"3",IF(L611=3,"2",IF(L611=4,"1"))))</f>
        <v>0</v>
      </c>
      <c r="N611" s="12"/>
    </row>
    <row r="612" spans="1:17" x14ac:dyDescent="0.5">
      <c r="A612" s="14">
        <v>38</v>
      </c>
      <c r="B612" s="21">
        <v>3</v>
      </c>
      <c r="C612" s="11" t="str">
        <f t="shared" si="20"/>
        <v>3</v>
      </c>
      <c r="D612" s="12"/>
      <c r="K612" s="14">
        <v>38</v>
      </c>
      <c r="L612" s="21"/>
      <c r="M612" s="11" t="b">
        <f t="shared" si="21"/>
        <v>0</v>
      </c>
      <c r="N612" s="12"/>
    </row>
    <row r="613" spans="1:17" x14ac:dyDescent="0.5">
      <c r="A613" s="14">
        <v>39</v>
      </c>
      <c r="B613" s="21">
        <v>4</v>
      </c>
      <c r="C613" s="11" t="str">
        <f t="shared" si="20"/>
        <v>4</v>
      </c>
      <c r="D613" s="12"/>
      <c r="K613" s="14">
        <v>39</v>
      </c>
      <c r="L613" s="21"/>
      <c r="M613" s="11" t="b">
        <f t="shared" si="21"/>
        <v>0</v>
      </c>
      <c r="N613" s="12"/>
    </row>
    <row r="614" spans="1:17" x14ac:dyDescent="0.5">
      <c r="A614" s="14">
        <v>40</v>
      </c>
      <c r="B614" s="21">
        <v>3</v>
      </c>
      <c r="C614" s="11" t="str">
        <f>IF(B614=1,"4",IF(B614=2,"3",IF(B614=3,"2",IF(B614=4,"1"))))</f>
        <v>2</v>
      </c>
      <c r="D614" s="12"/>
      <c r="E614" s="9">
        <v>3.1</v>
      </c>
      <c r="F614" s="9">
        <f>C611+C612+C613+C614</f>
        <v>12</v>
      </c>
      <c r="K614" s="14">
        <v>40</v>
      </c>
      <c r="L614" s="21"/>
      <c r="M614" s="11" t="b">
        <f>IF(L614=1,"4",IF(L614=2,"3",IF(L614=3,"2",IF(L614=4,"1"))))</f>
        <v>0</v>
      </c>
      <c r="N614" s="12"/>
      <c r="O614" s="9">
        <v>3.1</v>
      </c>
      <c r="P614" s="9">
        <f>M611+M612+M613+M614</f>
        <v>0</v>
      </c>
    </row>
    <row r="615" spans="1:17" x14ac:dyDescent="0.5">
      <c r="A615" s="14">
        <v>41</v>
      </c>
      <c r="B615" s="21">
        <v>2</v>
      </c>
      <c r="C615" s="11" t="str">
        <f t="shared" si="20"/>
        <v>2</v>
      </c>
      <c r="D615" s="12"/>
      <c r="K615" s="14">
        <v>41</v>
      </c>
      <c r="L615" s="21"/>
      <c r="M615" s="11" t="b">
        <f t="shared" si="21"/>
        <v>0</v>
      </c>
      <c r="N615" s="12"/>
    </row>
    <row r="616" spans="1:17" x14ac:dyDescent="0.5">
      <c r="A616" s="14">
        <v>42</v>
      </c>
      <c r="B616" s="21">
        <v>1</v>
      </c>
      <c r="C616" s="11" t="str">
        <f t="shared" si="20"/>
        <v>1</v>
      </c>
      <c r="D616" s="12"/>
      <c r="K616" s="14">
        <v>42</v>
      </c>
      <c r="L616" s="21"/>
      <c r="M616" s="11" t="b">
        <f t="shared" si="21"/>
        <v>0</v>
      </c>
      <c r="N616" s="12"/>
    </row>
    <row r="617" spans="1:17" x14ac:dyDescent="0.5">
      <c r="A617" s="14">
        <v>43</v>
      </c>
      <c r="B617" s="21">
        <v>4</v>
      </c>
      <c r="C617" s="11" t="str">
        <f t="shared" si="20"/>
        <v>4</v>
      </c>
      <c r="D617" s="12"/>
      <c r="K617" s="14">
        <v>43</v>
      </c>
      <c r="L617" s="21"/>
      <c r="M617" s="11" t="b">
        <f t="shared" si="21"/>
        <v>0</v>
      </c>
      <c r="N617" s="12"/>
    </row>
    <row r="618" spans="1:17" x14ac:dyDescent="0.5">
      <c r="A618" s="14">
        <v>44</v>
      </c>
      <c r="B618" s="21">
        <v>3</v>
      </c>
      <c r="C618" s="11" t="str">
        <f t="shared" si="20"/>
        <v>3</v>
      </c>
      <c r="D618" s="12"/>
      <c r="K618" s="14">
        <v>44</v>
      </c>
      <c r="L618" s="21"/>
      <c r="M618" s="11" t="b">
        <f t="shared" si="21"/>
        <v>0</v>
      </c>
      <c r="N618" s="12"/>
    </row>
    <row r="619" spans="1:17" x14ac:dyDescent="0.5">
      <c r="A619" s="14">
        <v>45</v>
      </c>
      <c r="B619" s="21">
        <v>2</v>
      </c>
      <c r="C619" s="11" t="str">
        <f>IF(B619=1,"4",IF(B619=2,"3",IF(B619=3,"2",IF(B619=4,"1"))))</f>
        <v>3</v>
      </c>
      <c r="D619" s="12"/>
      <c r="K619" s="14">
        <v>45</v>
      </c>
      <c r="L619" s="21"/>
      <c r="M619" s="11" t="b">
        <f>IF(L619=1,"4",IF(L619=2,"3",IF(L619=3,"2",IF(L619=4,"1"))))</f>
        <v>0</v>
      </c>
      <c r="N619" s="12"/>
    </row>
    <row r="620" spans="1:17" x14ac:dyDescent="0.5">
      <c r="A620" s="14">
        <v>46</v>
      </c>
      <c r="B620" s="21">
        <v>4</v>
      </c>
      <c r="C620" s="11" t="str">
        <f t="shared" si="20"/>
        <v>4</v>
      </c>
      <c r="D620" s="12"/>
      <c r="E620" s="9">
        <v>3.2</v>
      </c>
      <c r="F620" s="9">
        <f>C615+C616+C617+C618+C619+C620</f>
        <v>17</v>
      </c>
      <c r="K620" s="14">
        <v>46</v>
      </c>
      <c r="L620" s="21"/>
      <c r="M620" s="11" t="b">
        <f t="shared" si="21"/>
        <v>0</v>
      </c>
      <c r="N620" s="12"/>
      <c r="O620" s="9">
        <v>3.2</v>
      </c>
      <c r="P620" s="9">
        <f>M615+M616+M617+M618+M619+M620</f>
        <v>0</v>
      </c>
    </row>
    <row r="621" spans="1:17" x14ac:dyDescent="0.5">
      <c r="A621" s="14">
        <v>47</v>
      </c>
      <c r="B621" s="21">
        <v>4</v>
      </c>
      <c r="C621" s="11" t="str">
        <f>IF(B621=1,"4",IF(B621=2,"3",IF(B621=3,"2",IF(B621=4,"1"))))</f>
        <v>1</v>
      </c>
      <c r="D621" s="12"/>
      <c r="K621" s="14">
        <v>47</v>
      </c>
      <c r="L621" s="21"/>
      <c r="M621" s="11" t="b">
        <f>IF(L621=1,"4",IF(L621=2,"3",IF(L621=3,"2",IF(L621=4,"1"))))</f>
        <v>0</v>
      </c>
      <c r="N621" s="12"/>
    </row>
    <row r="622" spans="1:17" x14ac:dyDescent="0.5">
      <c r="A622" s="14">
        <v>48</v>
      </c>
      <c r="B622" s="21">
        <v>4</v>
      </c>
      <c r="C622" s="11" t="str">
        <f t="shared" si="20"/>
        <v>4</v>
      </c>
      <c r="D622" s="12"/>
      <c r="K622" s="14">
        <v>48</v>
      </c>
      <c r="L622" s="21"/>
      <c r="M622" s="11" t="b">
        <f t="shared" si="21"/>
        <v>0</v>
      </c>
      <c r="N622" s="12"/>
    </row>
    <row r="623" spans="1:17" x14ac:dyDescent="0.5">
      <c r="A623" s="14">
        <v>49</v>
      </c>
      <c r="B623" s="21">
        <v>2</v>
      </c>
      <c r="C623" s="11" t="str">
        <f t="shared" si="20"/>
        <v>2</v>
      </c>
      <c r="D623" s="12"/>
      <c r="K623" s="14">
        <v>49</v>
      </c>
      <c r="L623" s="21"/>
      <c r="M623" s="11" t="b">
        <f t="shared" si="21"/>
        <v>0</v>
      </c>
      <c r="N623" s="12"/>
    </row>
    <row r="624" spans="1:17" x14ac:dyDescent="0.5">
      <c r="A624" s="14">
        <v>50</v>
      </c>
      <c r="B624" s="21">
        <v>2</v>
      </c>
      <c r="C624" s="11" t="str">
        <f t="shared" si="20"/>
        <v>2</v>
      </c>
      <c r="D624" s="12"/>
      <c r="K624" s="14">
        <v>50</v>
      </c>
      <c r="L624" s="21"/>
      <c r="M624" s="11" t="b">
        <f t="shared" si="21"/>
        <v>0</v>
      </c>
      <c r="N624" s="12"/>
    </row>
    <row r="625" spans="1:18" x14ac:dyDescent="0.5">
      <c r="A625" s="14">
        <v>51</v>
      </c>
      <c r="B625" s="21">
        <v>1</v>
      </c>
      <c r="C625" s="11" t="str">
        <f>IF(B625=1,"4",IF(B625=2,"3",IF(B625=3,"2",IF(B625=4,"1"))))</f>
        <v>4</v>
      </c>
      <c r="D625" s="12"/>
      <c r="K625" s="14">
        <v>51</v>
      </c>
      <c r="L625" s="21"/>
      <c r="M625" s="11" t="b">
        <f>IF(L625=1,"4",IF(L625=2,"3",IF(L625=3,"2",IF(L625=4,"1"))))</f>
        <v>0</v>
      </c>
      <c r="N625" s="12"/>
    </row>
    <row r="626" spans="1:18" x14ac:dyDescent="0.5">
      <c r="A626" s="14">
        <v>52</v>
      </c>
      <c r="B626" s="21">
        <v>2</v>
      </c>
      <c r="C626" s="11" t="str">
        <f>IF(B626=1,"4",IF(B626=2,"3",IF(B626=3,"2",IF(B626=4,"1"))))</f>
        <v>3</v>
      </c>
      <c r="D626" s="12"/>
      <c r="E626" s="9">
        <v>3.3</v>
      </c>
      <c r="F626" s="9">
        <f>C621+C622+C623+C624+C625+C626</f>
        <v>16</v>
      </c>
      <c r="G626" s="13">
        <f>F614+F620+F626</f>
        <v>45</v>
      </c>
      <c r="H626" s="13">
        <f>G592+G610+G626</f>
        <v>148</v>
      </c>
      <c r="K626" s="14">
        <v>52</v>
      </c>
      <c r="L626" s="21"/>
      <c r="M626" s="11" t="b">
        <f>IF(L626=1,"4",IF(L626=2,"3",IF(L626=3,"2",IF(L626=4,"1"))))</f>
        <v>0</v>
      </c>
      <c r="N626" s="12"/>
      <c r="O626" s="9">
        <v>3.3</v>
      </c>
      <c r="P626" s="9">
        <f>M621+M622+M623+M624+M625+M626</f>
        <v>0</v>
      </c>
      <c r="Q626" s="13">
        <f>P614+P620+P626</f>
        <v>0</v>
      </c>
      <c r="R626" s="13">
        <f>Q592+Q610+Q626</f>
        <v>0</v>
      </c>
    </row>
    <row r="628" spans="1:18" s="15" customFormat="1" x14ac:dyDescent="0.5">
      <c r="A628" s="16" t="s">
        <v>59</v>
      </c>
      <c r="B628" s="13"/>
      <c r="C628" s="13"/>
      <c r="D628" s="13"/>
      <c r="E628" s="13"/>
      <c r="F628" s="13">
        <v>2562</v>
      </c>
      <c r="G628" s="13"/>
      <c r="H628" s="13"/>
      <c r="K628" s="16" t="s">
        <v>59</v>
      </c>
      <c r="L628" s="13"/>
      <c r="M628" s="13"/>
      <c r="N628" s="13"/>
      <c r="O628" s="13"/>
      <c r="P628" s="13">
        <v>2553</v>
      </c>
      <c r="Q628" s="13"/>
      <c r="R628" s="13"/>
    </row>
    <row r="629" spans="1:18" s="15" customFormat="1" x14ac:dyDescent="0.5">
      <c r="A629" s="40" t="s">
        <v>98</v>
      </c>
      <c r="B629" s="19"/>
      <c r="C629" s="19"/>
      <c r="D629" s="13" t="s">
        <v>20</v>
      </c>
      <c r="E629" s="13"/>
      <c r="F629" s="42" t="s">
        <v>99</v>
      </c>
      <c r="G629" s="13"/>
      <c r="H629" s="13"/>
      <c r="K629" s="40"/>
      <c r="L629" s="19"/>
      <c r="M629" s="19"/>
      <c r="N629" s="13"/>
      <c r="O629" s="13"/>
      <c r="P629" s="42"/>
      <c r="Q629" s="13"/>
      <c r="R629" s="13"/>
    </row>
    <row r="630" spans="1:18" s="15" customFormat="1" ht="14.25" customHeight="1" x14ac:dyDescent="0.5">
      <c r="A630" s="16"/>
      <c r="B630" s="13"/>
      <c r="C630" s="13"/>
      <c r="D630" s="13"/>
      <c r="E630" s="13"/>
      <c r="F630" s="13"/>
      <c r="G630" s="13"/>
      <c r="H630" s="13"/>
      <c r="K630" s="16"/>
      <c r="L630" s="13"/>
      <c r="M630" s="13"/>
      <c r="N630" s="13"/>
      <c r="O630" s="13"/>
      <c r="P630" s="13"/>
      <c r="Q630" s="13"/>
      <c r="R630" s="13"/>
    </row>
    <row r="631" spans="1:18" x14ac:dyDescent="0.5">
      <c r="A631" s="13" t="s">
        <v>3</v>
      </c>
      <c r="B631" s="55" t="s">
        <v>4</v>
      </c>
      <c r="C631" s="8" t="s">
        <v>5</v>
      </c>
      <c r="D631" s="8"/>
      <c r="K631" s="13" t="s">
        <v>3</v>
      </c>
      <c r="L631" s="55" t="s">
        <v>4</v>
      </c>
      <c r="M631" s="8" t="s">
        <v>5</v>
      </c>
      <c r="N631" s="8"/>
    </row>
    <row r="632" spans="1:18" x14ac:dyDescent="0.5">
      <c r="A632" s="14">
        <v>1</v>
      </c>
      <c r="B632" s="21">
        <v>2</v>
      </c>
      <c r="C632" s="11" t="str">
        <f>IF(B632=1,"1",IF(B632=2,"2",IF(B632=3,"3",IF(B632=4,"4"))))</f>
        <v>2</v>
      </c>
      <c r="D632" s="12"/>
      <c r="K632" s="14">
        <v>1</v>
      </c>
      <c r="L632" s="21"/>
      <c r="M632" s="11" t="b">
        <f>IF(L632=1,"1",IF(L632=2,"2",IF(L632=3,"3",IF(L632=4,"4"))))</f>
        <v>0</v>
      </c>
      <c r="N632" s="12"/>
    </row>
    <row r="633" spans="1:18" x14ac:dyDescent="0.5">
      <c r="A633" s="14">
        <v>2</v>
      </c>
      <c r="B633" s="21">
        <v>2</v>
      </c>
      <c r="C633" s="11" t="str">
        <f>IF(B633=1,"4",IF(B633=2,"3",IF(B633=3,"2",IF(B633=4,"1"))))</f>
        <v>3</v>
      </c>
      <c r="D633" s="12"/>
      <c r="K633" s="14">
        <v>2</v>
      </c>
      <c r="L633" s="21"/>
      <c r="M633" s="11" t="b">
        <f>IF(L633=1,"4",IF(L633=2,"3",IF(L633=3,"2",IF(L633=4,"1"))))</f>
        <v>0</v>
      </c>
      <c r="N633" s="12"/>
    </row>
    <row r="634" spans="1:18" x14ac:dyDescent="0.5">
      <c r="A634" s="14">
        <v>3</v>
      </c>
      <c r="B634" s="21">
        <v>2</v>
      </c>
      <c r="C634" s="11" t="str">
        <f>IF(B634=1,"4",IF(B634=2,"3",IF(B634=3,"2",IF(B634=4,"1"))))</f>
        <v>3</v>
      </c>
      <c r="D634" s="12"/>
      <c r="K634" s="14">
        <v>3</v>
      </c>
      <c r="L634" s="21"/>
      <c r="M634" s="11" t="b">
        <f>IF(L634=1,"4",IF(L634=2,"3",IF(L634=3,"2",IF(L634=4,"1"))))</f>
        <v>0</v>
      </c>
      <c r="N634" s="12"/>
    </row>
    <row r="635" spans="1:18" x14ac:dyDescent="0.5">
      <c r="A635" s="14">
        <v>4</v>
      </c>
      <c r="B635" s="21">
        <v>2</v>
      </c>
      <c r="C635" s="11" t="str">
        <f t="shared" ref="C635:C681" si="22">IF(B635=1,"1",IF(B635=2,"2",IF(B635=3,"3",IF(B635=4,"4"))))</f>
        <v>2</v>
      </c>
      <c r="D635" s="12"/>
      <c r="K635" s="14">
        <v>4</v>
      </c>
      <c r="L635" s="21"/>
      <c r="M635" s="11" t="b">
        <f t="shared" ref="M635:M681" si="23">IF(L635=1,"1",IF(L635=2,"2",IF(L635=3,"3",IF(L635=4,"4"))))</f>
        <v>0</v>
      </c>
      <c r="N635" s="12"/>
    </row>
    <row r="636" spans="1:18" x14ac:dyDescent="0.5">
      <c r="A636" s="14">
        <v>5</v>
      </c>
      <c r="B636" s="21">
        <v>2</v>
      </c>
      <c r="C636" s="11" t="str">
        <f>IF(B636=1,"4",IF(B636=2,"3",IF(B636=3,"2",IF(B636=4,"1"))))</f>
        <v>3</v>
      </c>
      <c r="D636" s="12"/>
      <c r="K636" s="14">
        <v>5</v>
      </c>
      <c r="L636" s="21"/>
      <c r="M636" s="11" t="b">
        <f>IF(L636=1,"4",IF(L636=2,"3",IF(L636=3,"2",IF(L636=4,"1"))))</f>
        <v>0</v>
      </c>
      <c r="N636" s="12"/>
    </row>
    <row r="637" spans="1:18" x14ac:dyDescent="0.5">
      <c r="A637" s="14">
        <v>6</v>
      </c>
      <c r="B637" s="21">
        <v>2</v>
      </c>
      <c r="C637" s="11" t="str">
        <f t="shared" si="22"/>
        <v>2</v>
      </c>
      <c r="D637" s="12"/>
      <c r="E637" s="9">
        <v>1.1000000000000001</v>
      </c>
      <c r="F637" s="9">
        <f>C632+C633+C634+C635+C636+C637</f>
        <v>15</v>
      </c>
      <c r="K637" s="14">
        <v>6</v>
      </c>
      <c r="L637" s="21"/>
      <c r="M637" s="11" t="b">
        <f t="shared" si="23"/>
        <v>0</v>
      </c>
      <c r="N637" s="12"/>
      <c r="O637" s="9">
        <v>1.1000000000000001</v>
      </c>
      <c r="P637" s="9">
        <f>M632+M633+M634+M635+M636+M637</f>
        <v>0</v>
      </c>
    </row>
    <row r="638" spans="1:18" x14ac:dyDescent="0.5">
      <c r="A638" s="14">
        <v>7</v>
      </c>
      <c r="B638" s="21">
        <v>4</v>
      </c>
      <c r="C638" s="11" t="str">
        <f t="shared" si="22"/>
        <v>4</v>
      </c>
      <c r="D638" s="12"/>
      <c r="K638" s="14">
        <v>7</v>
      </c>
      <c r="L638" s="21"/>
      <c r="M638" s="11" t="b">
        <f t="shared" si="23"/>
        <v>0</v>
      </c>
      <c r="N638" s="12"/>
    </row>
    <row r="639" spans="1:18" x14ac:dyDescent="0.5">
      <c r="A639" s="14">
        <v>8</v>
      </c>
      <c r="B639" s="21">
        <v>1</v>
      </c>
      <c r="C639" s="11" t="str">
        <f>IF(B639=1,"4",IF(B639=2,"3",IF(B639=3,"2",IF(B639=4,"1"))))</f>
        <v>4</v>
      </c>
      <c r="D639" s="12"/>
      <c r="K639" s="14">
        <v>8</v>
      </c>
      <c r="L639" s="21"/>
      <c r="M639" s="11" t="b">
        <f>IF(L639=1,"4",IF(L639=2,"3",IF(L639=3,"2",IF(L639=4,"1"))))</f>
        <v>0</v>
      </c>
      <c r="N639" s="12"/>
    </row>
    <row r="640" spans="1:18" x14ac:dyDescent="0.5">
      <c r="A640" s="14">
        <v>9</v>
      </c>
      <c r="B640" s="21">
        <v>1</v>
      </c>
      <c r="C640" s="11" t="str">
        <f>IF(B640=1,"4",IF(B640=2,"3",IF(B640=3,"2",IF(B640=4,"1"))))</f>
        <v>4</v>
      </c>
      <c r="D640" s="12"/>
      <c r="K640" s="14">
        <v>9</v>
      </c>
      <c r="L640" s="21"/>
      <c r="M640" s="11" t="b">
        <f>IF(L640=1,"4",IF(L640=2,"3",IF(L640=3,"2",IF(L640=4,"1"))))</f>
        <v>0</v>
      </c>
      <c r="N640" s="12"/>
    </row>
    <row r="641" spans="1:17" x14ac:dyDescent="0.5">
      <c r="A641" s="14">
        <v>10</v>
      </c>
      <c r="B641" s="21">
        <v>2</v>
      </c>
      <c r="C641" s="11" t="str">
        <f t="shared" si="22"/>
        <v>2</v>
      </c>
      <c r="D641" s="12"/>
      <c r="K641" s="14">
        <v>10</v>
      </c>
      <c r="L641" s="21"/>
      <c r="M641" s="11" t="b">
        <f t="shared" si="23"/>
        <v>0</v>
      </c>
      <c r="N641" s="12"/>
    </row>
    <row r="642" spans="1:17" x14ac:dyDescent="0.5">
      <c r="A642" s="14">
        <v>11</v>
      </c>
      <c r="B642" s="21">
        <v>2</v>
      </c>
      <c r="C642" s="11" t="str">
        <f>IF(B642=1,"4",IF(B642=2,"3",IF(B642=3,"2",IF(B642=4,"1"))))</f>
        <v>3</v>
      </c>
      <c r="D642" s="12"/>
      <c r="K642" s="14">
        <v>11</v>
      </c>
      <c r="L642" s="21"/>
      <c r="M642" s="11" t="b">
        <f>IF(L642=1,"4",IF(L642=2,"3",IF(L642=3,"2",IF(L642=4,"1"))))</f>
        <v>0</v>
      </c>
      <c r="N642" s="12"/>
    </row>
    <row r="643" spans="1:17" x14ac:dyDescent="0.5">
      <c r="A643" s="14">
        <v>12</v>
      </c>
      <c r="B643" s="21">
        <v>4</v>
      </c>
      <c r="C643" s="11" t="str">
        <f t="shared" si="22"/>
        <v>4</v>
      </c>
      <c r="D643" s="12"/>
      <c r="E643" s="9">
        <v>1.2</v>
      </c>
      <c r="F643" s="9">
        <f>C638+C639+C640+C641+C642+C643</f>
        <v>21</v>
      </c>
      <c r="K643" s="14">
        <v>12</v>
      </c>
      <c r="L643" s="21"/>
      <c r="M643" s="11" t="b">
        <f t="shared" si="23"/>
        <v>0</v>
      </c>
      <c r="N643" s="12"/>
      <c r="O643" s="9">
        <v>1.2</v>
      </c>
      <c r="P643" s="9">
        <f>M638+M639+M640+M641+M642+M643</f>
        <v>0</v>
      </c>
    </row>
    <row r="644" spans="1:17" x14ac:dyDescent="0.5">
      <c r="A644" s="14">
        <v>13</v>
      </c>
      <c r="B644" s="21">
        <v>1</v>
      </c>
      <c r="C644" s="11" t="str">
        <f>IF(B644=1,"4",IF(B644=2,"3",IF(B644=3,"2",IF(B644=4,"1"))))</f>
        <v>4</v>
      </c>
      <c r="D644" s="12"/>
      <c r="K644" s="14">
        <v>13</v>
      </c>
      <c r="L644" s="21"/>
      <c r="M644" s="11" t="b">
        <f>IF(L644=1,"4",IF(L644=2,"3",IF(L644=3,"2",IF(L644=4,"1"))))</f>
        <v>0</v>
      </c>
      <c r="N644" s="12"/>
    </row>
    <row r="645" spans="1:17" x14ac:dyDescent="0.5">
      <c r="A645" s="14">
        <v>14</v>
      </c>
      <c r="B645" s="21">
        <v>4</v>
      </c>
      <c r="C645" s="11" t="str">
        <f t="shared" si="22"/>
        <v>4</v>
      </c>
      <c r="D645" s="12"/>
      <c r="K645" s="14">
        <v>14</v>
      </c>
      <c r="L645" s="21"/>
      <c r="M645" s="11" t="b">
        <f t="shared" si="23"/>
        <v>0</v>
      </c>
      <c r="N645" s="12"/>
    </row>
    <row r="646" spans="1:17" x14ac:dyDescent="0.5">
      <c r="A646" s="14">
        <v>15</v>
      </c>
      <c r="B646" s="21">
        <v>4</v>
      </c>
      <c r="C646" s="11" t="str">
        <f t="shared" si="22"/>
        <v>4</v>
      </c>
      <c r="D646" s="12"/>
      <c r="K646" s="14">
        <v>15</v>
      </c>
      <c r="L646" s="21"/>
      <c r="M646" s="11" t="b">
        <f t="shared" si="23"/>
        <v>0</v>
      </c>
      <c r="N646" s="12"/>
    </row>
    <row r="647" spans="1:17" x14ac:dyDescent="0.5">
      <c r="A647" s="14">
        <v>16</v>
      </c>
      <c r="B647" s="21">
        <v>2</v>
      </c>
      <c r="C647" s="11" t="str">
        <f>IF(B647=1,"4",IF(B647=2,"3",IF(B647=3,"2",IF(B647=4,"1"))))</f>
        <v>3</v>
      </c>
      <c r="D647" s="12"/>
      <c r="K647" s="14">
        <v>16</v>
      </c>
      <c r="L647" s="21"/>
      <c r="M647" s="11" t="b">
        <f>IF(L647=1,"4",IF(L647=2,"3",IF(L647=3,"2",IF(L647=4,"1"))))</f>
        <v>0</v>
      </c>
      <c r="N647" s="12"/>
    </row>
    <row r="648" spans="1:17" x14ac:dyDescent="0.5">
      <c r="A648" s="14">
        <v>17</v>
      </c>
      <c r="B648" s="21">
        <v>3</v>
      </c>
      <c r="C648" s="11" t="str">
        <f t="shared" si="22"/>
        <v>3</v>
      </c>
      <c r="D648" s="12"/>
      <c r="K648" s="14">
        <v>17</v>
      </c>
      <c r="L648" s="21"/>
      <c r="M648" s="11" t="b">
        <f t="shared" si="23"/>
        <v>0</v>
      </c>
      <c r="N648" s="12"/>
    </row>
    <row r="649" spans="1:17" x14ac:dyDescent="0.5">
      <c r="A649" s="14">
        <v>18</v>
      </c>
      <c r="B649" s="21">
        <v>1</v>
      </c>
      <c r="C649" s="11" t="str">
        <f>IF(B649=1,"4",IF(B649=2,"3",IF(B649=3,"2",IF(B649=4,"1"))))</f>
        <v>4</v>
      </c>
      <c r="D649" s="12"/>
      <c r="E649" s="9">
        <v>1.3</v>
      </c>
      <c r="F649" s="9">
        <f>C644+C645+C646+C647+C648+C649</f>
        <v>22</v>
      </c>
      <c r="G649" s="13">
        <f>F637+F643+F649</f>
        <v>58</v>
      </c>
      <c r="K649" s="14">
        <v>18</v>
      </c>
      <c r="L649" s="21"/>
      <c r="M649" s="11" t="b">
        <f>IF(L649=1,"4",IF(L649=2,"3",IF(L649=3,"2",IF(L649=4,"1"))))</f>
        <v>0</v>
      </c>
      <c r="N649" s="12"/>
      <c r="O649" s="9">
        <v>1.3</v>
      </c>
      <c r="P649" s="9">
        <f>M644+M645+M646+M647+M648+M649</f>
        <v>0</v>
      </c>
      <c r="Q649" s="13">
        <f>P637+P643+P649</f>
        <v>0</v>
      </c>
    </row>
    <row r="650" spans="1:17" x14ac:dyDescent="0.5">
      <c r="A650" s="14">
        <v>19</v>
      </c>
      <c r="B650" s="21">
        <v>2</v>
      </c>
      <c r="C650" s="11" t="str">
        <f>IF(B650=1,"4",IF(B650=2,"3",IF(B650=3,"2",IF(B650=4,"1"))))</f>
        <v>3</v>
      </c>
      <c r="D650" s="12"/>
      <c r="K650" s="14">
        <v>19</v>
      </c>
      <c r="L650" s="21"/>
      <c r="M650" s="11" t="b">
        <f>IF(L650=1,"4",IF(L650=2,"3",IF(L650=3,"2",IF(L650=4,"1"))))</f>
        <v>0</v>
      </c>
      <c r="N650" s="12"/>
    </row>
    <row r="651" spans="1:17" x14ac:dyDescent="0.5">
      <c r="A651" s="14">
        <v>20</v>
      </c>
      <c r="B651" s="21">
        <v>2</v>
      </c>
      <c r="C651" s="11" t="str">
        <f t="shared" si="22"/>
        <v>2</v>
      </c>
      <c r="D651" s="12"/>
      <c r="K651" s="14">
        <v>20</v>
      </c>
      <c r="L651" s="21"/>
      <c r="M651" s="11" t="b">
        <f t="shared" si="23"/>
        <v>0</v>
      </c>
      <c r="N651" s="12"/>
    </row>
    <row r="652" spans="1:17" x14ac:dyDescent="0.5">
      <c r="A652" s="14">
        <v>21</v>
      </c>
      <c r="B652" s="21">
        <v>2</v>
      </c>
      <c r="C652" s="11" t="str">
        <f>IF(B652=1,"4",IF(B652=2,"3",IF(B652=3,"2",IF(B652=4,"1"))))</f>
        <v>3</v>
      </c>
      <c r="D652" s="12"/>
      <c r="K652" s="14">
        <v>21</v>
      </c>
      <c r="L652" s="21"/>
      <c r="M652" s="11" t="b">
        <f>IF(L652=1,"4",IF(L652=2,"3",IF(L652=3,"2",IF(L652=4,"1"))))</f>
        <v>0</v>
      </c>
      <c r="N652" s="12"/>
    </row>
    <row r="653" spans="1:17" x14ac:dyDescent="0.5">
      <c r="A653" s="14">
        <v>22</v>
      </c>
      <c r="B653" s="21">
        <v>2</v>
      </c>
      <c r="C653" s="11" t="str">
        <f t="shared" si="22"/>
        <v>2</v>
      </c>
      <c r="D653" s="12"/>
      <c r="K653" s="14">
        <v>22</v>
      </c>
      <c r="L653" s="21"/>
      <c r="M653" s="11" t="b">
        <f t="shared" si="23"/>
        <v>0</v>
      </c>
      <c r="N653" s="12"/>
    </row>
    <row r="654" spans="1:17" x14ac:dyDescent="0.5">
      <c r="A654" s="14">
        <v>23</v>
      </c>
      <c r="B654" s="21">
        <v>4</v>
      </c>
      <c r="C654" s="11" t="str">
        <f t="shared" si="22"/>
        <v>4</v>
      </c>
      <c r="D654" s="12"/>
      <c r="K654" s="14">
        <v>23</v>
      </c>
      <c r="L654" s="21"/>
      <c r="M654" s="11" t="b">
        <f t="shared" si="23"/>
        <v>0</v>
      </c>
      <c r="N654" s="12"/>
    </row>
    <row r="655" spans="1:17" x14ac:dyDescent="0.5">
      <c r="A655" s="14">
        <v>24</v>
      </c>
      <c r="B655" s="21">
        <v>2</v>
      </c>
      <c r="C655" s="11" t="str">
        <f>IF(B655=1,"4",IF(B655=2,"3",IF(B655=3,"2",IF(B655=4,"1"))))</f>
        <v>3</v>
      </c>
      <c r="D655" s="12"/>
      <c r="E655" s="9">
        <v>2.1</v>
      </c>
      <c r="F655" s="9">
        <f>C650+C651+C652+C653+C654+C655</f>
        <v>17</v>
      </c>
      <c r="K655" s="14">
        <v>24</v>
      </c>
      <c r="L655" s="21"/>
      <c r="M655" s="11" t="b">
        <f>IF(L655=1,"4",IF(L655=2,"3",IF(L655=3,"2",IF(L655=4,"1"))))</f>
        <v>0</v>
      </c>
      <c r="N655" s="12"/>
      <c r="O655" s="9">
        <v>2.1</v>
      </c>
      <c r="P655" s="9">
        <f>M650+M651+M652+M653+M654+M655</f>
        <v>0</v>
      </c>
    </row>
    <row r="656" spans="1:17" x14ac:dyDescent="0.5">
      <c r="A656" s="14">
        <v>25</v>
      </c>
      <c r="B656" s="21">
        <v>2</v>
      </c>
      <c r="C656" s="11" t="str">
        <f t="shared" si="22"/>
        <v>2</v>
      </c>
      <c r="D656" s="12"/>
      <c r="K656" s="14">
        <v>25</v>
      </c>
      <c r="L656" s="21"/>
      <c r="M656" s="11" t="b">
        <f t="shared" si="23"/>
        <v>0</v>
      </c>
      <c r="N656" s="12"/>
    </row>
    <row r="657" spans="1:17" x14ac:dyDescent="0.5">
      <c r="A657" s="14">
        <v>26</v>
      </c>
      <c r="B657" s="21">
        <v>2</v>
      </c>
      <c r="C657" s="11" t="str">
        <f>IF(B657=1,"4",IF(B657=2,"3",IF(B657=3,"2",IF(B657=4,"1"))))</f>
        <v>3</v>
      </c>
      <c r="D657" s="12"/>
      <c r="K657" s="14">
        <v>26</v>
      </c>
      <c r="L657" s="21"/>
      <c r="M657" s="11" t="b">
        <f>IF(L657=1,"4",IF(L657=2,"3",IF(L657=3,"2",IF(L657=4,"1"))))</f>
        <v>0</v>
      </c>
      <c r="N657" s="12"/>
    </row>
    <row r="658" spans="1:17" x14ac:dyDescent="0.5">
      <c r="A658" s="14">
        <v>27</v>
      </c>
      <c r="B658" s="21">
        <v>1</v>
      </c>
      <c r="C658" s="11" t="str">
        <f>IF(B658=1,"4",IF(B658=2,"3",IF(B658=3,"2",IF(B658=4,"1"))))</f>
        <v>4</v>
      </c>
      <c r="D658" s="12"/>
      <c r="K658" s="14">
        <v>27</v>
      </c>
      <c r="L658" s="21"/>
      <c r="M658" s="11" t="b">
        <f>IF(L658=1,"4",IF(L658=2,"3",IF(L658=3,"2",IF(L658=4,"1"))))</f>
        <v>0</v>
      </c>
      <c r="N658" s="12"/>
    </row>
    <row r="659" spans="1:17" x14ac:dyDescent="0.5">
      <c r="A659" s="14">
        <v>28</v>
      </c>
      <c r="B659" s="21">
        <v>2</v>
      </c>
      <c r="C659" s="11" t="str">
        <f t="shared" si="22"/>
        <v>2</v>
      </c>
      <c r="D659" s="12"/>
      <c r="K659" s="14">
        <v>28</v>
      </c>
      <c r="L659" s="21"/>
      <c r="M659" s="11" t="b">
        <f t="shared" si="23"/>
        <v>0</v>
      </c>
      <c r="N659" s="12"/>
    </row>
    <row r="660" spans="1:17" x14ac:dyDescent="0.5">
      <c r="A660" s="14">
        <v>29</v>
      </c>
      <c r="B660" s="21">
        <v>4</v>
      </c>
      <c r="C660" s="11" t="str">
        <f>IF(B660=1,"4",IF(B660=2,"3",IF(B660=3,"2",IF(B660=4,"1"))))</f>
        <v>1</v>
      </c>
      <c r="D660" s="12"/>
      <c r="K660" s="14">
        <v>29</v>
      </c>
      <c r="L660" s="21"/>
      <c r="M660" s="11" t="b">
        <f>IF(L660=1,"4",IF(L660=2,"3",IF(L660=3,"2",IF(L660=4,"1"))))</f>
        <v>0</v>
      </c>
      <c r="N660" s="12"/>
    </row>
    <row r="661" spans="1:17" x14ac:dyDescent="0.5">
      <c r="A661" s="14">
        <v>30</v>
      </c>
      <c r="B661" s="21">
        <v>1</v>
      </c>
      <c r="C661" s="11" t="str">
        <f>IF(B661=1,"4",IF(B661=2,"3",IF(B661=3,"2",IF(B661=4,"1"))))</f>
        <v>4</v>
      </c>
      <c r="D661" s="12"/>
      <c r="E661" s="9">
        <v>2.2000000000000002</v>
      </c>
      <c r="F661" s="9">
        <f>C656+C657+C658+C659+C660+C661</f>
        <v>16</v>
      </c>
      <c r="K661" s="14">
        <v>30</v>
      </c>
      <c r="L661" s="21"/>
      <c r="M661" s="11" t="b">
        <f>IF(L661=1,"4",IF(L661=2,"3",IF(L661=3,"2",IF(L661=4,"1"))))</f>
        <v>0</v>
      </c>
      <c r="N661" s="12"/>
      <c r="O661" s="9">
        <v>2.2000000000000002</v>
      </c>
      <c r="P661" s="9">
        <f>M656+M657+M658+M659+M660+M661</f>
        <v>0</v>
      </c>
    </row>
    <row r="662" spans="1:17" x14ac:dyDescent="0.5">
      <c r="A662" s="14">
        <v>31</v>
      </c>
      <c r="B662" s="21">
        <v>3</v>
      </c>
      <c r="C662" s="11" t="str">
        <f t="shared" si="22"/>
        <v>3</v>
      </c>
      <c r="D662" s="12"/>
      <c r="K662" s="14">
        <v>31</v>
      </c>
      <c r="L662" s="21"/>
      <c r="M662" s="11" t="b">
        <f t="shared" si="23"/>
        <v>0</v>
      </c>
      <c r="N662" s="12"/>
    </row>
    <row r="663" spans="1:17" x14ac:dyDescent="0.5">
      <c r="A663" s="14">
        <v>32</v>
      </c>
      <c r="B663" s="21">
        <v>3</v>
      </c>
      <c r="C663" s="11" t="str">
        <f t="shared" si="22"/>
        <v>3</v>
      </c>
      <c r="D663" s="12"/>
      <c r="K663" s="14">
        <v>32</v>
      </c>
      <c r="L663" s="21"/>
      <c r="M663" s="11" t="b">
        <f t="shared" si="23"/>
        <v>0</v>
      </c>
      <c r="N663" s="12"/>
    </row>
    <row r="664" spans="1:17" x14ac:dyDescent="0.5">
      <c r="A664" s="14">
        <v>33</v>
      </c>
      <c r="B664" s="21">
        <v>2</v>
      </c>
      <c r="C664" s="11" t="str">
        <f>IF(B664=1,"4",IF(B664=2,"3",IF(B664=3,"2",IF(B664=4,"1"))))</f>
        <v>3</v>
      </c>
      <c r="D664" s="12"/>
      <c r="K664" s="14">
        <v>33</v>
      </c>
      <c r="L664" s="21"/>
      <c r="M664" s="11" t="b">
        <f>IF(L664=1,"4",IF(L664=2,"3",IF(L664=3,"2",IF(L664=4,"1"))))</f>
        <v>0</v>
      </c>
      <c r="N664" s="12"/>
    </row>
    <row r="665" spans="1:17" x14ac:dyDescent="0.5">
      <c r="A665" s="14">
        <v>34</v>
      </c>
      <c r="B665" s="21">
        <v>3</v>
      </c>
      <c r="C665" s="11" t="str">
        <f t="shared" si="22"/>
        <v>3</v>
      </c>
      <c r="D665" s="12"/>
      <c r="K665" s="14">
        <v>34</v>
      </c>
      <c r="L665" s="21"/>
      <c r="M665" s="11" t="b">
        <f t="shared" si="23"/>
        <v>0</v>
      </c>
      <c r="N665" s="12"/>
    </row>
    <row r="666" spans="1:17" x14ac:dyDescent="0.5">
      <c r="A666" s="14">
        <v>35</v>
      </c>
      <c r="B666" s="21">
        <v>3</v>
      </c>
      <c r="C666" s="11" t="str">
        <f>IF(B666=1,"4",IF(B666=2,"3",IF(B666=3,"2",IF(B666=4,"1"))))</f>
        <v>2</v>
      </c>
      <c r="D666" s="12"/>
      <c r="K666" s="14">
        <v>35</v>
      </c>
      <c r="L666" s="21"/>
      <c r="M666" s="11" t="b">
        <f>IF(L666=1,"4",IF(L666=2,"3",IF(L666=3,"2",IF(L666=4,"1"))))</f>
        <v>0</v>
      </c>
      <c r="N666" s="12"/>
    </row>
    <row r="667" spans="1:17" x14ac:dyDescent="0.5">
      <c r="A667" s="14">
        <v>36</v>
      </c>
      <c r="B667" s="21">
        <v>2</v>
      </c>
      <c r="C667" s="11" t="str">
        <f t="shared" si="22"/>
        <v>2</v>
      </c>
      <c r="D667" s="12"/>
      <c r="E667" s="9">
        <v>2.2999999999999998</v>
      </c>
      <c r="F667" s="9">
        <f>C662+C663+C664+C665+C666+C667</f>
        <v>16</v>
      </c>
      <c r="G667" s="13">
        <f>F655+F661+F667</f>
        <v>49</v>
      </c>
      <c r="K667" s="14">
        <v>36</v>
      </c>
      <c r="L667" s="21"/>
      <c r="M667" s="11" t="b">
        <f t="shared" si="23"/>
        <v>0</v>
      </c>
      <c r="N667" s="12"/>
      <c r="O667" s="9">
        <v>2.2999999999999998</v>
      </c>
      <c r="P667" s="9">
        <f>M662+M663+M664+M665+M666+M667</f>
        <v>0</v>
      </c>
      <c r="Q667" s="13">
        <f>P655+P661+P667</f>
        <v>0</v>
      </c>
    </row>
    <row r="668" spans="1:17" x14ac:dyDescent="0.5">
      <c r="A668" s="14">
        <v>37</v>
      </c>
      <c r="B668" s="21">
        <v>2</v>
      </c>
      <c r="C668" s="11" t="str">
        <f>IF(B668=1,"4",IF(B668=2,"3",IF(B668=3,"2",IF(B668=4,"1"))))</f>
        <v>3</v>
      </c>
      <c r="D668" s="12"/>
      <c r="K668" s="14">
        <v>37</v>
      </c>
      <c r="L668" s="21"/>
      <c r="M668" s="11" t="b">
        <f>IF(L668=1,"4",IF(L668=2,"3",IF(L668=3,"2",IF(L668=4,"1"))))</f>
        <v>0</v>
      </c>
      <c r="N668" s="12"/>
    </row>
    <row r="669" spans="1:17" x14ac:dyDescent="0.5">
      <c r="A669" s="14">
        <v>38</v>
      </c>
      <c r="B669" s="21">
        <v>1</v>
      </c>
      <c r="C669" s="11" t="str">
        <f t="shared" si="22"/>
        <v>1</v>
      </c>
      <c r="D669" s="12"/>
      <c r="K669" s="14">
        <v>38</v>
      </c>
      <c r="L669" s="21"/>
      <c r="M669" s="11" t="b">
        <f t="shared" si="23"/>
        <v>0</v>
      </c>
      <c r="N669" s="12"/>
    </row>
    <row r="670" spans="1:17" x14ac:dyDescent="0.5">
      <c r="A670" s="14">
        <v>39</v>
      </c>
      <c r="B670" s="21">
        <v>2</v>
      </c>
      <c r="C670" s="11" t="str">
        <f t="shared" si="22"/>
        <v>2</v>
      </c>
      <c r="D670" s="12"/>
      <c r="K670" s="14">
        <v>39</v>
      </c>
      <c r="L670" s="21"/>
      <c r="M670" s="11" t="b">
        <f t="shared" si="23"/>
        <v>0</v>
      </c>
      <c r="N670" s="12"/>
    </row>
    <row r="671" spans="1:17" x14ac:dyDescent="0.5">
      <c r="A671" s="14">
        <v>40</v>
      </c>
      <c r="B671" s="21">
        <v>2</v>
      </c>
      <c r="C671" s="11" t="str">
        <f>IF(B671=1,"4",IF(B671=2,"3",IF(B671=3,"2",IF(B671=4,"1"))))</f>
        <v>3</v>
      </c>
      <c r="D671" s="12"/>
      <c r="E671" s="9">
        <v>3.1</v>
      </c>
      <c r="F671" s="9">
        <f>C668+C669+C670+C671</f>
        <v>9</v>
      </c>
      <c r="K671" s="14">
        <v>40</v>
      </c>
      <c r="L671" s="21"/>
      <c r="M671" s="11" t="b">
        <f>IF(L671=1,"4",IF(L671=2,"3",IF(L671=3,"2",IF(L671=4,"1"))))</f>
        <v>0</v>
      </c>
      <c r="N671" s="12"/>
      <c r="O671" s="9">
        <v>3.1</v>
      </c>
      <c r="P671" s="9">
        <f>M668+M669+M670+M671</f>
        <v>0</v>
      </c>
    </row>
    <row r="672" spans="1:17" x14ac:dyDescent="0.5">
      <c r="A672" s="14">
        <v>41</v>
      </c>
      <c r="B672" s="21">
        <v>3</v>
      </c>
      <c r="C672" s="11" t="str">
        <f t="shared" si="22"/>
        <v>3</v>
      </c>
      <c r="D672" s="12"/>
      <c r="K672" s="14">
        <v>41</v>
      </c>
      <c r="L672" s="21"/>
      <c r="M672" s="11" t="b">
        <f t="shared" si="23"/>
        <v>0</v>
      </c>
      <c r="N672" s="12"/>
    </row>
    <row r="673" spans="1:18" x14ac:dyDescent="0.5">
      <c r="A673" s="14">
        <v>42</v>
      </c>
      <c r="B673" s="21">
        <v>4</v>
      </c>
      <c r="C673" s="11" t="str">
        <f t="shared" si="22"/>
        <v>4</v>
      </c>
      <c r="D673" s="12"/>
      <c r="K673" s="14">
        <v>42</v>
      </c>
      <c r="L673" s="21"/>
      <c r="M673" s="11" t="b">
        <f t="shared" si="23"/>
        <v>0</v>
      </c>
      <c r="N673" s="12"/>
    </row>
    <row r="674" spans="1:18" x14ac:dyDescent="0.5">
      <c r="A674" s="14">
        <v>43</v>
      </c>
      <c r="B674" s="21">
        <v>3</v>
      </c>
      <c r="C674" s="11" t="str">
        <f t="shared" si="22"/>
        <v>3</v>
      </c>
      <c r="D674" s="12"/>
      <c r="K674" s="14">
        <v>43</v>
      </c>
      <c r="L674" s="21"/>
      <c r="M674" s="11" t="b">
        <f t="shared" si="23"/>
        <v>0</v>
      </c>
      <c r="N674" s="12"/>
    </row>
    <row r="675" spans="1:18" x14ac:dyDescent="0.5">
      <c r="A675" s="14">
        <v>44</v>
      </c>
      <c r="B675" s="21">
        <v>3</v>
      </c>
      <c r="C675" s="11" t="str">
        <f t="shared" si="22"/>
        <v>3</v>
      </c>
      <c r="D675" s="12"/>
      <c r="K675" s="14">
        <v>44</v>
      </c>
      <c r="L675" s="21"/>
      <c r="M675" s="11" t="b">
        <f t="shared" si="23"/>
        <v>0</v>
      </c>
      <c r="N675" s="12"/>
    </row>
    <row r="676" spans="1:18" x14ac:dyDescent="0.5">
      <c r="A676" s="14">
        <v>45</v>
      </c>
      <c r="B676" s="21">
        <v>1</v>
      </c>
      <c r="C676" s="11" t="str">
        <f>IF(B676=1,"4",IF(B676=2,"3",IF(B676=3,"2",IF(B676=4,"1"))))</f>
        <v>4</v>
      </c>
      <c r="D676" s="12"/>
      <c r="K676" s="14">
        <v>45</v>
      </c>
      <c r="L676" s="21"/>
      <c r="M676" s="11" t="b">
        <f>IF(L676=1,"4",IF(L676=2,"3",IF(L676=3,"2",IF(L676=4,"1"))))</f>
        <v>0</v>
      </c>
      <c r="N676" s="12"/>
    </row>
    <row r="677" spans="1:18" x14ac:dyDescent="0.5">
      <c r="A677" s="14">
        <v>46</v>
      </c>
      <c r="B677" s="21">
        <v>4</v>
      </c>
      <c r="C677" s="11" t="str">
        <f t="shared" si="22"/>
        <v>4</v>
      </c>
      <c r="D677" s="12"/>
      <c r="E677" s="9">
        <v>3.2</v>
      </c>
      <c r="F677" s="9">
        <f>C672+C673+C674+C675+C676+C677</f>
        <v>21</v>
      </c>
      <c r="K677" s="14">
        <v>46</v>
      </c>
      <c r="L677" s="21"/>
      <c r="M677" s="11" t="b">
        <f t="shared" si="23"/>
        <v>0</v>
      </c>
      <c r="N677" s="12"/>
      <c r="O677" s="9">
        <v>3.2</v>
      </c>
      <c r="P677" s="9">
        <f>M672+M673+M674+M675+M676+M677</f>
        <v>0</v>
      </c>
    </row>
    <row r="678" spans="1:18" x14ac:dyDescent="0.5">
      <c r="A678" s="14">
        <v>47</v>
      </c>
      <c r="B678" s="21">
        <v>2</v>
      </c>
      <c r="C678" s="11" t="str">
        <f>IF(B678=1,"4",IF(B678=2,"3",IF(B678=3,"2",IF(B678=4,"1"))))</f>
        <v>3</v>
      </c>
      <c r="D678" s="12"/>
      <c r="K678" s="14">
        <v>47</v>
      </c>
      <c r="L678" s="21"/>
      <c r="M678" s="11" t="b">
        <f>IF(L678=1,"4",IF(L678=2,"3",IF(L678=3,"2",IF(L678=4,"1"))))</f>
        <v>0</v>
      </c>
      <c r="N678" s="12"/>
    </row>
    <row r="679" spans="1:18" x14ac:dyDescent="0.5">
      <c r="A679" s="14">
        <v>48</v>
      </c>
      <c r="B679" s="21">
        <v>2</v>
      </c>
      <c r="C679" s="11" t="str">
        <f t="shared" si="22"/>
        <v>2</v>
      </c>
      <c r="D679" s="12"/>
      <c r="K679" s="14">
        <v>48</v>
      </c>
      <c r="L679" s="21"/>
      <c r="M679" s="11" t="b">
        <f t="shared" si="23"/>
        <v>0</v>
      </c>
      <c r="N679" s="12"/>
    </row>
    <row r="680" spans="1:18" x14ac:dyDescent="0.5">
      <c r="A680" s="14">
        <v>49</v>
      </c>
      <c r="B680" s="21">
        <v>3</v>
      </c>
      <c r="C680" s="11" t="str">
        <f t="shared" si="22"/>
        <v>3</v>
      </c>
      <c r="D680" s="12"/>
      <c r="K680" s="14">
        <v>49</v>
      </c>
      <c r="L680" s="21"/>
      <c r="M680" s="11" t="b">
        <f t="shared" si="23"/>
        <v>0</v>
      </c>
      <c r="N680" s="12"/>
    </row>
    <row r="681" spans="1:18" x14ac:dyDescent="0.5">
      <c r="A681" s="14">
        <v>50</v>
      </c>
      <c r="B681" s="21">
        <v>2</v>
      </c>
      <c r="C681" s="11" t="str">
        <f t="shared" si="22"/>
        <v>2</v>
      </c>
      <c r="D681" s="12"/>
      <c r="K681" s="14">
        <v>50</v>
      </c>
      <c r="L681" s="21"/>
      <c r="M681" s="11" t="b">
        <f t="shared" si="23"/>
        <v>0</v>
      </c>
      <c r="N681" s="12"/>
    </row>
    <row r="682" spans="1:18" x14ac:dyDescent="0.5">
      <c r="A682" s="14">
        <v>51</v>
      </c>
      <c r="B682" s="21">
        <v>2</v>
      </c>
      <c r="C682" s="11" t="str">
        <f>IF(B682=1,"4",IF(B682=2,"3",IF(B682=3,"2",IF(B682=4,"1"))))</f>
        <v>3</v>
      </c>
      <c r="D682" s="12"/>
      <c r="K682" s="14">
        <v>51</v>
      </c>
      <c r="L682" s="21"/>
      <c r="M682" s="11" t="b">
        <f>IF(L682=1,"4",IF(L682=2,"3",IF(L682=3,"2",IF(L682=4,"1"))))</f>
        <v>0</v>
      </c>
      <c r="N682" s="12"/>
    </row>
    <row r="683" spans="1:18" x14ac:dyDescent="0.5">
      <c r="A683" s="14">
        <v>52</v>
      </c>
      <c r="B683" s="21">
        <v>1</v>
      </c>
      <c r="C683" s="11" t="str">
        <f>IF(B683=1,"4",IF(B683=2,"3",IF(B683=3,"2",IF(B683=4,"1"))))</f>
        <v>4</v>
      </c>
      <c r="D683" s="12"/>
      <c r="E683" s="9">
        <v>3.3</v>
      </c>
      <c r="F683" s="9">
        <f>C678+C679+C680+C681+C682+C683</f>
        <v>17</v>
      </c>
      <c r="G683" s="13">
        <f>F671+F677+F683</f>
        <v>47</v>
      </c>
      <c r="H683" s="13">
        <f>G649+G667+G683</f>
        <v>154</v>
      </c>
      <c r="K683" s="14">
        <v>52</v>
      </c>
      <c r="L683" s="21"/>
      <c r="M683" s="11" t="b">
        <f>IF(L683=1,"4",IF(L683=2,"3",IF(L683=3,"2",IF(L683=4,"1"))))</f>
        <v>0</v>
      </c>
      <c r="N683" s="12"/>
      <c r="O683" s="9">
        <v>3.3</v>
      </c>
      <c r="P683" s="9">
        <f>M678+M679+M680+M681+M682+M683</f>
        <v>0</v>
      </c>
      <c r="Q683" s="13">
        <f>P671+P677+P683</f>
        <v>0</v>
      </c>
      <c r="R683" s="13">
        <f>Q649+Q667+Q683</f>
        <v>0</v>
      </c>
    </row>
    <row r="684" spans="1:18" s="15" customFormat="1" x14ac:dyDescent="0.5">
      <c r="A684" s="16" t="s">
        <v>59</v>
      </c>
      <c r="B684" s="13"/>
      <c r="C684" s="13"/>
      <c r="D684" s="13"/>
      <c r="E684" s="13"/>
      <c r="F684" s="13">
        <v>2562</v>
      </c>
      <c r="G684" s="13"/>
      <c r="H684" s="13"/>
      <c r="K684" s="16" t="s">
        <v>59</v>
      </c>
      <c r="L684" s="13"/>
      <c r="M684" s="13"/>
      <c r="N684" s="13"/>
      <c r="O684" s="13"/>
      <c r="P684" s="13">
        <v>2553</v>
      </c>
      <c r="Q684" s="13"/>
      <c r="R684" s="13"/>
    </row>
    <row r="685" spans="1:18" s="15" customFormat="1" x14ac:dyDescent="0.5">
      <c r="A685" s="40" t="s">
        <v>100</v>
      </c>
      <c r="B685" s="19"/>
      <c r="C685" s="19"/>
      <c r="D685" s="13" t="s">
        <v>21</v>
      </c>
      <c r="E685" s="13"/>
      <c r="F685" s="42" t="s">
        <v>101</v>
      </c>
      <c r="G685" s="13"/>
      <c r="H685" s="13"/>
      <c r="K685" s="40"/>
      <c r="L685" s="19"/>
      <c r="M685" s="19"/>
      <c r="N685" s="13"/>
      <c r="O685" s="13"/>
      <c r="P685" s="42"/>
      <c r="Q685" s="13"/>
      <c r="R685" s="13"/>
    </row>
    <row r="686" spans="1:18" s="15" customFormat="1" ht="14.25" customHeight="1" x14ac:dyDescent="0.5">
      <c r="A686" s="16"/>
      <c r="B686" s="13"/>
      <c r="C686" s="13"/>
      <c r="D686" s="13"/>
      <c r="E686" s="13"/>
      <c r="F686" s="13"/>
      <c r="G686" s="13"/>
      <c r="H686" s="13"/>
      <c r="K686" s="16"/>
      <c r="L686" s="13"/>
      <c r="M686" s="13"/>
      <c r="N686" s="13"/>
      <c r="O686" s="13"/>
      <c r="P686" s="13"/>
      <c r="Q686" s="13"/>
      <c r="R686" s="13"/>
    </row>
    <row r="687" spans="1:18" x14ac:dyDescent="0.5">
      <c r="A687" s="13" t="s">
        <v>3</v>
      </c>
      <c r="B687" s="55" t="s">
        <v>4</v>
      </c>
      <c r="C687" s="8" t="s">
        <v>5</v>
      </c>
      <c r="D687" s="8"/>
      <c r="K687" s="13" t="s">
        <v>3</v>
      </c>
      <c r="L687" s="55" t="s">
        <v>4</v>
      </c>
      <c r="M687" s="8" t="s">
        <v>5</v>
      </c>
      <c r="N687" s="8"/>
    </row>
    <row r="688" spans="1:18" x14ac:dyDescent="0.5">
      <c r="A688" s="14">
        <v>1</v>
      </c>
      <c r="B688" s="21">
        <v>1</v>
      </c>
      <c r="C688" s="11" t="str">
        <f>IF(B688=1,"1",IF(B688=2,"2",IF(B688=3,"3",IF(B688=4,"4"))))</f>
        <v>1</v>
      </c>
      <c r="D688" s="12"/>
      <c r="K688" s="14">
        <v>1</v>
      </c>
      <c r="L688" s="21"/>
      <c r="M688" s="11" t="b">
        <f>IF(L688=1,"1",IF(L688=2,"2",IF(L688=3,"3",IF(L688=4,"4"))))</f>
        <v>0</v>
      </c>
      <c r="N688" s="12"/>
    </row>
    <row r="689" spans="1:16" x14ac:dyDescent="0.5">
      <c r="A689" s="14">
        <v>2</v>
      </c>
      <c r="B689" s="21">
        <v>1</v>
      </c>
      <c r="C689" s="11" t="str">
        <f>IF(B689=1,"4",IF(B689=2,"3",IF(B689=3,"2",IF(B689=4,"1"))))</f>
        <v>4</v>
      </c>
      <c r="D689" s="12"/>
      <c r="K689" s="14">
        <v>2</v>
      </c>
      <c r="L689" s="21"/>
      <c r="M689" s="11" t="b">
        <f>IF(L689=1,"4",IF(L689=2,"3",IF(L689=3,"2",IF(L689=4,"1"))))</f>
        <v>0</v>
      </c>
      <c r="N689" s="12"/>
    </row>
    <row r="690" spans="1:16" x14ac:dyDescent="0.5">
      <c r="A690" s="14">
        <v>3</v>
      </c>
      <c r="B690" s="21">
        <v>1</v>
      </c>
      <c r="C690" s="11" t="str">
        <f>IF(B690=1,"4",IF(B690=2,"3",IF(B690=3,"2",IF(B690=4,"1"))))</f>
        <v>4</v>
      </c>
      <c r="D690" s="12"/>
      <c r="K690" s="14">
        <v>3</v>
      </c>
      <c r="L690" s="21"/>
      <c r="M690" s="11" t="b">
        <f>IF(L690=1,"4",IF(L690=2,"3",IF(L690=3,"2",IF(L690=4,"1"))))</f>
        <v>0</v>
      </c>
      <c r="N690" s="12"/>
    </row>
    <row r="691" spans="1:16" x14ac:dyDescent="0.5">
      <c r="A691" s="14">
        <v>4</v>
      </c>
      <c r="B691" s="21">
        <v>3</v>
      </c>
      <c r="C691" s="11" t="str">
        <f t="shared" ref="C691:C737" si="24">IF(B691=1,"1",IF(B691=2,"2",IF(B691=3,"3",IF(B691=4,"4"))))</f>
        <v>3</v>
      </c>
      <c r="D691" s="12"/>
      <c r="K691" s="14">
        <v>4</v>
      </c>
      <c r="L691" s="21"/>
      <c r="M691" s="11" t="b">
        <f t="shared" ref="M691:M737" si="25">IF(L691=1,"1",IF(L691=2,"2",IF(L691=3,"3",IF(L691=4,"4"))))</f>
        <v>0</v>
      </c>
      <c r="N691" s="12"/>
    </row>
    <row r="692" spans="1:16" x14ac:dyDescent="0.5">
      <c r="A692" s="14">
        <v>5</v>
      </c>
      <c r="B692" s="21">
        <v>1</v>
      </c>
      <c r="C692" s="11" t="str">
        <f>IF(B692=1,"4",IF(B692=2,"3",IF(B692=3,"2",IF(B692=4,"1"))))</f>
        <v>4</v>
      </c>
      <c r="D692" s="12"/>
      <c r="K692" s="14">
        <v>5</v>
      </c>
      <c r="L692" s="21"/>
      <c r="M692" s="11" t="b">
        <f>IF(L692=1,"4",IF(L692=2,"3",IF(L692=3,"2",IF(L692=4,"1"))))</f>
        <v>0</v>
      </c>
      <c r="N692" s="12"/>
    </row>
    <row r="693" spans="1:16" x14ac:dyDescent="0.5">
      <c r="A693" s="14">
        <v>6</v>
      </c>
      <c r="B693" s="21">
        <v>2</v>
      </c>
      <c r="C693" s="11" t="str">
        <f t="shared" si="24"/>
        <v>2</v>
      </c>
      <c r="D693" s="12"/>
      <c r="E693" s="9">
        <v>1.1000000000000001</v>
      </c>
      <c r="F693" s="9">
        <f>C688+C689+C690+C691+C692+C693</f>
        <v>18</v>
      </c>
      <c r="K693" s="14">
        <v>6</v>
      </c>
      <c r="L693" s="21"/>
      <c r="M693" s="11" t="b">
        <f t="shared" si="25"/>
        <v>0</v>
      </c>
      <c r="N693" s="12"/>
      <c r="O693" s="9">
        <v>1.1000000000000001</v>
      </c>
      <c r="P693" s="9">
        <f>M688+M689+M690+M691+M692+M693</f>
        <v>0</v>
      </c>
    </row>
    <row r="694" spans="1:16" x14ac:dyDescent="0.5">
      <c r="A694" s="14">
        <v>7</v>
      </c>
      <c r="B694" s="21">
        <v>2</v>
      </c>
      <c r="C694" s="11" t="str">
        <f t="shared" si="24"/>
        <v>2</v>
      </c>
      <c r="D694" s="12"/>
      <c r="K694" s="14">
        <v>7</v>
      </c>
      <c r="L694" s="21"/>
      <c r="M694" s="11" t="b">
        <f t="shared" si="25"/>
        <v>0</v>
      </c>
      <c r="N694" s="12"/>
    </row>
    <row r="695" spans="1:16" x14ac:dyDescent="0.5">
      <c r="A695" s="14">
        <v>8</v>
      </c>
      <c r="B695" s="21">
        <v>1</v>
      </c>
      <c r="C695" s="11" t="str">
        <f>IF(B695=1,"4",IF(B695=2,"3",IF(B695=3,"2",IF(B695=4,"1"))))</f>
        <v>4</v>
      </c>
      <c r="D695" s="12"/>
      <c r="K695" s="14">
        <v>8</v>
      </c>
      <c r="L695" s="21"/>
      <c r="M695" s="11" t="b">
        <f>IF(L695=1,"4",IF(L695=2,"3",IF(L695=3,"2",IF(L695=4,"1"))))</f>
        <v>0</v>
      </c>
      <c r="N695" s="12"/>
    </row>
    <row r="696" spans="1:16" x14ac:dyDescent="0.5">
      <c r="A696" s="14">
        <v>9</v>
      </c>
      <c r="B696" s="21">
        <v>1</v>
      </c>
      <c r="C696" s="11" t="str">
        <f>IF(B696=1,"4",IF(B696=2,"3",IF(B696=3,"2",IF(B696=4,"1"))))</f>
        <v>4</v>
      </c>
      <c r="D696" s="12"/>
      <c r="K696" s="14">
        <v>9</v>
      </c>
      <c r="L696" s="21"/>
      <c r="M696" s="11" t="b">
        <f>IF(L696=1,"4",IF(L696=2,"3",IF(L696=3,"2",IF(L696=4,"1"))))</f>
        <v>0</v>
      </c>
      <c r="N696" s="12"/>
    </row>
    <row r="697" spans="1:16" x14ac:dyDescent="0.5">
      <c r="A697" s="14">
        <v>10</v>
      </c>
      <c r="B697" s="21">
        <v>3</v>
      </c>
      <c r="C697" s="11" t="str">
        <f t="shared" si="24"/>
        <v>3</v>
      </c>
      <c r="D697" s="12"/>
      <c r="K697" s="14">
        <v>10</v>
      </c>
      <c r="L697" s="21"/>
      <c r="M697" s="11" t="b">
        <f t="shared" si="25"/>
        <v>0</v>
      </c>
      <c r="N697" s="12"/>
    </row>
    <row r="698" spans="1:16" x14ac:dyDescent="0.5">
      <c r="A698" s="14">
        <v>11</v>
      </c>
      <c r="B698" s="21">
        <v>2</v>
      </c>
      <c r="C698" s="11" t="str">
        <f>IF(B698=1,"4",IF(B698=2,"3",IF(B698=3,"2",IF(B698=4,"1"))))</f>
        <v>3</v>
      </c>
      <c r="D698" s="12"/>
      <c r="K698" s="14">
        <v>11</v>
      </c>
      <c r="L698" s="21"/>
      <c r="M698" s="11" t="b">
        <f>IF(L698=1,"4",IF(L698=2,"3",IF(L698=3,"2",IF(L698=4,"1"))))</f>
        <v>0</v>
      </c>
      <c r="N698" s="12"/>
    </row>
    <row r="699" spans="1:16" x14ac:dyDescent="0.5">
      <c r="A699" s="14">
        <v>12</v>
      </c>
      <c r="B699" s="21">
        <v>3</v>
      </c>
      <c r="C699" s="11" t="str">
        <f t="shared" si="24"/>
        <v>3</v>
      </c>
      <c r="D699" s="12"/>
      <c r="E699" s="9">
        <v>1.2</v>
      </c>
      <c r="F699" s="9">
        <f>C694+C695+C696+C697+C698+C699</f>
        <v>19</v>
      </c>
      <c r="K699" s="14">
        <v>12</v>
      </c>
      <c r="L699" s="21"/>
      <c r="M699" s="11" t="b">
        <f t="shared" si="25"/>
        <v>0</v>
      </c>
      <c r="N699" s="12"/>
      <c r="O699" s="9">
        <v>1.2</v>
      </c>
      <c r="P699" s="9">
        <f>M694+M695+M696+M697+M698+M699</f>
        <v>0</v>
      </c>
    </row>
    <row r="700" spans="1:16" x14ac:dyDescent="0.5">
      <c r="A700" s="14">
        <v>13</v>
      </c>
      <c r="B700" s="21">
        <v>1</v>
      </c>
      <c r="C700" s="11" t="str">
        <f>IF(B700=1,"4",IF(B700=2,"3",IF(B700=3,"2",IF(B700=4,"1"))))</f>
        <v>4</v>
      </c>
      <c r="D700" s="12"/>
      <c r="K700" s="14">
        <v>13</v>
      </c>
      <c r="L700" s="21"/>
      <c r="M700" s="11" t="b">
        <f>IF(L700=1,"4",IF(L700=2,"3",IF(L700=3,"2",IF(L700=4,"1"))))</f>
        <v>0</v>
      </c>
      <c r="N700" s="12"/>
    </row>
    <row r="701" spans="1:16" x14ac:dyDescent="0.5">
      <c r="A701" s="14">
        <v>14</v>
      </c>
      <c r="B701" s="21">
        <v>4</v>
      </c>
      <c r="C701" s="11" t="str">
        <f t="shared" si="24"/>
        <v>4</v>
      </c>
      <c r="D701" s="12"/>
      <c r="K701" s="14">
        <v>14</v>
      </c>
      <c r="L701" s="21"/>
      <c r="M701" s="11" t="b">
        <f t="shared" si="25"/>
        <v>0</v>
      </c>
      <c r="N701" s="12"/>
    </row>
    <row r="702" spans="1:16" x14ac:dyDescent="0.5">
      <c r="A702" s="14">
        <v>15</v>
      </c>
      <c r="B702" s="21">
        <v>4</v>
      </c>
      <c r="C702" s="11" t="str">
        <f t="shared" si="24"/>
        <v>4</v>
      </c>
      <c r="D702" s="12"/>
      <c r="K702" s="14">
        <v>15</v>
      </c>
      <c r="L702" s="21"/>
      <c r="M702" s="11" t="b">
        <f t="shared" si="25"/>
        <v>0</v>
      </c>
      <c r="N702" s="12"/>
    </row>
    <row r="703" spans="1:16" x14ac:dyDescent="0.5">
      <c r="A703" s="14">
        <v>16</v>
      </c>
      <c r="B703" s="21">
        <v>1</v>
      </c>
      <c r="C703" s="11" t="str">
        <f>IF(B703=1,"4",IF(B703=2,"3",IF(B703=3,"2",IF(B703=4,"1"))))</f>
        <v>4</v>
      </c>
      <c r="D703" s="12"/>
      <c r="K703" s="14">
        <v>16</v>
      </c>
      <c r="L703" s="21"/>
      <c r="M703" s="11" t="b">
        <f>IF(L703=1,"4",IF(L703=2,"3",IF(L703=3,"2",IF(L703=4,"1"))))</f>
        <v>0</v>
      </c>
      <c r="N703" s="12"/>
    </row>
    <row r="704" spans="1:16" x14ac:dyDescent="0.5">
      <c r="A704" s="14">
        <v>17</v>
      </c>
      <c r="B704" s="21">
        <v>3</v>
      </c>
      <c r="C704" s="11" t="str">
        <f t="shared" si="24"/>
        <v>3</v>
      </c>
      <c r="D704" s="12"/>
      <c r="K704" s="14">
        <v>17</v>
      </c>
      <c r="L704" s="21"/>
      <c r="M704" s="11" t="b">
        <f t="shared" si="25"/>
        <v>0</v>
      </c>
      <c r="N704" s="12"/>
    </row>
    <row r="705" spans="1:17" x14ac:dyDescent="0.5">
      <c r="A705" s="14">
        <v>18</v>
      </c>
      <c r="B705" s="21">
        <v>1</v>
      </c>
      <c r="C705" s="11" t="str">
        <f>IF(B705=1,"4",IF(B705=2,"3",IF(B705=3,"2",IF(B705=4,"1"))))</f>
        <v>4</v>
      </c>
      <c r="D705" s="12"/>
      <c r="E705" s="9">
        <v>1.3</v>
      </c>
      <c r="F705" s="9">
        <f>C700+C701+C702+C703+C704+C705</f>
        <v>23</v>
      </c>
      <c r="G705" s="13">
        <f>F693+F699+F705</f>
        <v>60</v>
      </c>
      <c r="K705" s="14">
        <v>18</v>
      </c>
      <c r="L705" s="21"/>
      <c r="M705" s="11" t="b">
        <f>IF(L705=1,"4",IF(L705=2,"3",IF(L705=3,"2",IF(L705=4,"1"))))</f>
        <v>0</v>
      </c>
      <c r="N705" s="12"/>
      <c r="O705" s="9">
        <v>1.3</v>
      </c>
      <c r="P705" s="9">
        <f>M700+M701+M702+M703+M704+M705</f>
        <v>0</v>
      </c>
      <c r="Q705" s="13">
        <f>P693+P699+P705</f>
        <v>0</v>
      </c>
    </row>
    <row r="706" spans="1:17" x14ac:dyDescent="0.5">
      <c r="A706" s="14">
        <v>19</v>
      </c>
      <c r="B706" s="21">
        <v>1</v>
      </c>
      <c r="C706" s="11" t="str">
        <f>IF(B706=1,"4",IF(B706=2,"3",IF(B706=3,"2",IF(B706=4,"1"))))</f>
        <v>4</v>
      </c>
      <c r="D706" s="12"/>
      <c r="K706" s="14">
        <v>19</v>
      </c>
      <c r="L706" s="21"/>
      <c r="M706" s="11" t="b">
        <f>IF(L706=1,"4",IF(L706=2,"3",IF(L706=3,"2",IF(L706=4,"1"))))</f>
        <v>0</v>
      </c>
      <c r="N706" s="12"/>
    </row>
    <row r="707" spans="1:17" x14ac:dyDescent="0.5">
      <c r="A707" s="14">
        <v>20</v>
      </c>
      <c r="B707" s="21">
        <v>2</v>
      </c>
      <c r="C707" s="11" t="str">
        <f t="shared" si="24"/>
        <v>2</v>
      </c>
      <c r="D707" s="12"/>
      <c r="K707" s="14">
        <v>20</v>
      </c>
      <c r="L707" s="21"/>
      <c r="M707" s="11" t="b">
        <f t="shared" si="25"/>
        <v>0</v>
      </c>
      <c r="N707" s="12"/>
    </row>
    <row r="708" spans="1:17" x14ac:dyDescent="0.5">
      <c r="A708" s="14">
        <v>21</v>
      </c>
      <c r="B708" s="21">
        <v>1</v>
      </c>
      <c r="C708" s="11" t="str">
        <f>IF(B708=1,"4",IF(B708=2,"3",IF(B708=3,"2",IF(B708=4,"1"))))</f>
        <v>4</v>
      </c>
      <c r="D708" s="12"/>
      <c r="K708" s="14">
        <v>21</v>
      </c>
      <c r="L708" s="21"/>
      <c r="M708" s="11" t="b">
        <f>IF(L708=1,"4",IF(L708=2,"3",IF(L708=3,"2",IF(L708=4,"1"))))</f>
        <v>0</v>
      </c>
      <c r="N708" s="12"/>
    </row>
    <row r="709" spans="1:17" x14ac:dyDescent="0.5">
      <c r="A709" s="14">
        <v>22</v>
      </c>
      <c r="B709" s="21">
        <v>4</v>
      </c>
      <c r="C709" s="11" t="str">
        <f t="shared" si="24"/>
        <v>4</v>
      </c>
      <c r="D709" s="12"/>
      <c r="K709" s="14">
        <v>22</v>
      </c>
      <c r="L709" s="21"/>
      <c r="M709" s="11" t="b">
        <f t="shared" si="25"/>
        <v>0</v>
      </c>
      <c r="N709" s="12"/>
    </row>
    <row r="710" spans="1:17" x14ac:dyDescent="0.5">
      <c r="A710" s="14">
        <v>23</v>
      </c>
      <c r="B710" s="21">
        <v>4</v>
      </c>
      <c r="C710" s="11" t="str">
        <f t="shared" si="24"/>
        <v>4</v>
      </c>
      <c r="D710" s="12"/>
      <c r="K710" s="14">
        <v>23</v>
      </c>
      <c r="L710" s="21"/>
      <c r="M710" s="11" t="b">
        <f t="shared" si="25"/>
        <v>0</v>
      </c>
      <c r="N710" s="12"/>
    </row>
    <row r="711" spans="1:17" x14ac:dyDescent="0.5">
      <c r="A711" s="14">
        <v>24</v>
      </c>
      <c r="B711" s="21">
        <v>3</v>
      </c>
      <c r="C711" s="11" t="str">
        <f>IF(B711=1,"4",IF(B711=2,"3",IF(B711=3,"2",IF(B711=4,"1"))))</f>
        <v>2</v>
      </c>
      <c r="D711" s="12"/>
      <c r="E711" s="9">
        <v>2.1</v>
      </c>
      <c r="F711" s="9">
        <f>C706+C707+C708+C709+C710+C711</f>
        <v>20</v>
      </c>
      <c r="K711" s="14">
        <v>24</v>
      </c>
      <c r="L711" s="21"/>
      <c r="M711" s="11" t="b">
        <f>IF(L711=1,"4",IF(L711=2,"3",IF(L711=3,"2",IF(L711=4,"1"))))</f>
        <v>0</v>
      </c>
      <c r="N711" s="12"/>
      <c r="O711" s="9">
        <v>2.1</v>
      </c>
      <c r="P711" s="9">
        <f>M706+M707+M708+M709+M710+M711</f>
        <v>0</v>
      </c>
    </row>
    <row r="712" spans="1:17" x14ac:dyDescent="0.5">
      <c r="A712" s="14">
        <v>25</v>
      </c>
      <c r="B712" s="21">
        <v>4</v>
      </c>
      <c r="C712" s="11" t="str">
        <f t="shared" si="24"/>
        <v>4</v>
      </c>
      <c r="D712" s="12"/>
      <c r="K712" s="14">
        <v>25</v>
      </c>
      <c r="L712" s="21"/>
      <c r="M712" s="11" t="b">
        <f t="shared" si="25"/>
        <v>0</v>
      </c>
      <c r="N712" s="12"/>
    </row>
    <row r="713" spans="1:17" x14ac:dyDescent="0.5">
      <c r="A713" s="14">
        <v>26</v>
      </c>
      <c r="B713" s="21">
        <v>1</v>
      </c>
      <c r="C713" s="11" t="str">
        <f>IF(B713=1,"4",IF(B713=2,"3",IF(B713=3,"2",IF(B713=4,"1"))))</f>
        <v>4</v>
      </c>
      <c r="D713" s="12"/>
      <c r="K713" s="14">
        <v>26</v>
      </c>
      <c r="L713" s="21"/>
      <c r="M713" s="11" t="b">
        <f>IF(L713=1,"4",IF(L713=2,"3",IF(L713=3,"2",IF(L713=4,"1"))))</f>
        <v>0</v>
      </c>
      <c r="N713" s="12"/>
    </row>
    <row r="714" spans="1:17" x14ac:dyDescent="0.5">
      <c r="A714" s="14">
        <v>27</v>
      </c>
      <c r="B714" s="21">
        <v>2</v>
      </c>
      <c r="C714" s="11" t="str">
        <f>IF(B714=1,"4",IF(B714=2,"3",IF(B714=3,"2",IF(B714=4,"1"))))</f>
        <v>3</v>
      </c>
      <c r="D714" s="12"/>
      <c r="K714" s="14">
        <v>27</v>
      </c>
      <c r="L714" s="21"/>
      <c r="M714" s="11" t="b">
        <f>IF(L714=1,"4",IF(L714=2,"3",IF(L714=3,"2",IF(L714=4,"1"))))</f>
        <v>0</v>
      </c>
      <c r="N714" s="12"/>
    </row>
    <row r="715" spans="1:17" x14ac:dyDescent="0.5">
      <c r="A715" s="14">
        <v>28</v>
      </c>
      <c r="B715" s="21">
        <v>1</v>
      </c>
      <c r="C715" s="11" t="str">
        <f t="shared" si="24"/>
        <v>1</v>
      </c>
      <c r="D715" s="12"/>
      <c r="K715" s="14">
        <v>28</v>
      </c>
      <c r="L715" s="21"/>
      <c r="M715" s="11" t="b">
        <f t="shared" si="25"/>
        <v>0</v>
      </c>
      <c r="N715" s="12"/>
    </row>
    <row r="716" spans="1:17" x14ac:dyDescent="0.5">
      <c r="A716" s="14">
        <v>29</v>
      </c>
      <c r="B716" s="21">
        <v>1</v>
      </c>
      <c r="C716" s="11" t="str">
        <f>IF(B716=1,"4",IF(B716=2,"3",IF(B716=3,"2",IF(B716=4,"1"))))</f>
        <v>4</v>
      </c>
      <c r="D716" s="12"/>
      <c r="K716" s="14">
        <v>29</v>
      </c>
      <c r="L716" s="21"/>
      <c r="M716" s="11" t="b">
        <f>IF(L716=1,"4",IF(L716=2,"3",IF(L716=3,"2",IF(L716=4,"1"))))</f>
        <v>0</v>
      </c>
      <c r="N716" s="12"/>
    </row>
    <row r="717" spans="1:17" x14ac:dyDescent="0.5">
      <c r="A717" s="14">
        <v>30</v>
      </c>
      <c r="B717" s="21">
        <v>1</v>
      </c>
      <c r="C717" s="11" t="str">
        <f>IF(B717=1,"4",IF(B717=2,"3",IF(B717=3,"2",IF(B717=4,"1"))))</f>
        <v>4</v>
      </c>
      <c r="D717" s="12"/>
      <c r="E717" s="9">
        <v>2.2000000000000002</v>
      </c>
      <c r="F717" s="9">
        <f>C712+C713+C714+C715+C716+C717</f>
        <v>20</v>
      </c>
      <c r="K717" s="14">
        <v>30</v>
      </c>
      <c r="L717" s="21"/>
      <c r="M717" s="11" t="b">
        <f>IF(L717=1,"4",IF(L717=2,"3",IF(L717=3,"2",IF(L717=4,"1"))))</f>
        <v>0</v>
      </c>
      <c r="N717" s="12"/>
      <c r="O717" s="9">
        <v>2.2000000000000002</v>
      </c>
      <c r="P717" s="9">
        <f>M712+M713+M714+M715+M716+M717</f>
        <v>0</v>
      </c>
    </row>
    <row r="718" spans="1:17" x14ac:dyDescent="0.5">
      <c r="A718" s="14">
        <v>31</v>
      </c>
      <c r="B718" s="21">
        <v>4</v>
      </c>
      <c r="C718" s="11" t="str">
        <f t="shared" si="24"/>
        <v>4</v>
      </c>
      <c r="D718" s="12"/>
      <c r="K718" s="14">
        <v>31</v>
      </c>
      <c r="L718" s="21"/>
      <c r="M718" s="11" t="b">
        <f t="shared" si="25"/>
        <v>0</v>
      </c>
      <c r="N718" s="12"/>
    </row>
    <row r="719" spans="1:17" x14ac:dyDescent="0.5">
      <c r="A719" s="14">
        <v>32</v>
      </c>
      <c r="B719" s="21">
        <v>4</v>
      </c>
      <c r="C719" s="11" t="str">
        <f t="shared" si="24"/>
        <v>4</v>
      </c>
      <c r="D719" s="12"/>
      <c r="K719" s="14">
        <v>32</v>
      </c>
      <c r="L719" s="21"/>
      <c r="M719" s="11" t="b">
        <f t="shared" si="25"/>
        <v>0</v>
      </c>
      <c r="N719" s="12"/>
    </row>
    <row r="720" spans="1:17" x14ac:dyDescent="0.5">
      <c r="A720" s="14">
        <v>33</v>
      </c>
      <c r="B720" s="21">
        <v>3</v>
      </c>
      <c r="C720" s="11" t="str">
        <f>IF(B720=1,"4",IF(B720=2,"3",IF(B720=3,"2",IF(B720=4,"1"))))</f>
        <v>2</v>
      </c>
      <c r="D720" s="12"/>
      <c r="K720" s="14">
        <v>33</v>
      </c>
      <c r="L720" s="21"/>
      <c r="M720" s="11" t="b">
        <f>IF(L720=1,"4",IF(L720=2,"3",IF(L720=3,"2",IF(L720=4,"1"))))</f>
        <v>0</v>
      </c>
      <c r="N720" s="12"/>
    </row>
    <row r="721" spans="1:17" x14ac:dyDescent="0.5">
      <c r="A721" s="14">
        <v>34</v>
      </c>
      <c r="B721" s="21">
        <v>1</v>
      </c>
      <c r="C721" s="11" t="str">
        <f t="shared" si="24"/>
        <v>1</v>
      </c>
      <c r="D721" s="12"/>
      <c r="K721" s="14">
        <v>34</v>
      </c>
      <c r="L721" s="21"/>
      <c r="M721" s="11" t="b">
        <f t="shared" si="25"/>
        <v>0</v>
      </c>
      <c r="N721" s="12"/>
    </row>
    <row r="722" spans="1:17" x14ac:dyDescent="0.5">
      <c r="A722" s="14">
        <v>35</v>
      </c>
      <c r="B722" s="21">
        <v>1</v>
      </c>
      <c r="C722" s="11" t="str">
        <f>IF(B722=1,"4",IF(B722=2,"3",IF(B722=3,"2",IF(B722=4,"1"))))</f>
        <v>4</v>
      </c>
      <c r="D722" s="12"/>
      <c r="K722" s="14">
        <v>35</v>
      </c>
      <c r="L722" s="21"/>
      <c r="M722" s="11" t="b">
        <f>IF(L722=1,"4",IF(L722=2,"3",IF(L722=3,"2",IF(L722=4,"1"))))</f>
        <v>0</v>
      </c>
      <c r="N722" s="12"/>
    </row>
    <row r="723" spans="1:17" x14ac:dyDescent="0.5">
      <c r="A723" s="14">
        <v>36</v>
      </c>
      <c r="B723" s="21">
        <v>2</v>
      </c>
      <c r="C723" s="11" t="str">
        <f t="shared" si="24"/>
        <v>2</v>
      </c>
      <c r="D723" s="12"/>
      <c r="E723" s="9">
        <v>2.2999999999999998</v>
      </c>
      <c r="F723" s="9">
        <f>C718+C719+C720+C721+C722+C723</f>
        <v>17</v>
      </c>
      <c r="G723" s="13">
        <f>F711+F717+F723</f>
        <v>57</v>
      </c>
      <c r="K723" s="14">
        <v>36</v>
      </c>
      <c r="L723" s="21"/>
      <c r="M723" s="11" t="b">
        <f t="shared" si="25"/>
        <v>0</v>
      </c>
      <c r="N723" s="12"/>
      <c r="O723" s="9">
        <v>2.2999999999999998</v>
      </c>
      <c r="P723" s="9">
        <f>M718+M719+M720+M721+M722+M723</f>
        <v>0</v>
      </c>
      <c r="Q723" s="13">
        <f>P711+P717+P723</f>
        <v>0</v>
      </c>
    </row>
    <row r="724" spans="1:17" x14ac:dyDescent="0.5">
      <c r="A724" s="14">
        <v>37</v>
      </c>
      <c r="B724" s="21">
        <v>1</v>
      </c>
      <c r="C724" s="11" t="str">
        <f>IF(B724=1,"4",IF(B724=2,"3",IF(B724=3,"2",IF(B724=4,"1"))))</f>
        <v>4</v>
      </c>
      <c r="D724" s="12"/>
      <c r="K724" s="14">
        <v>37</v>
      </c>
      <c r="L724" s="21"/>
      <c r="M724" s="11" t="b">
        <f>IF(L724=1,"4",IF(L724=2,"3",IF(L724=3,"2",IF(L724=4,"1"))))</f>
        <v>0</v>
      </c>
      <c r="N724" s="12"/>
    </row>
    <row r="725" spans="1:17" x14ac:dyDescent="0.5">
      <c r="A725" s="14">
        <v>38</v>
      </c>
      <c r="B725" s="21">
        <v>2</v>
      </c>
      <c r="C725" s="11" t="str">
        <f t="shared" si="24"/>
        <v>2</v>
      </c>
      <c r="D725" s="12"/>
      <c r="K725" s="14">
        <v>38</v>
      </c>
      <c r="L725" s="21"/>
      <c r="M725" s="11" t="b">
        <f t="shared" si="25"/>
        <v>0</v>
      </c>
      <c r="N725" s="12"/>
    </row>
    <row r="726" spans="1:17" x14ac:dyDescent="0.5">
      <c r="A726" s="14">
        <v>39</v>
      </c>
      <c r="B726" s="21">
        <v>3</v>
      </c>
      <c r="C726" s="11" t="str">
        <f t="shared" si="24"/>
        <v>3</v>
      </c>
      <c r="D726" s="12"/>
      <c r="K726" s="14">
        <v>39</v>
      </c>
      <c r="L726" s="21"/>
      <c r="M726" s="11" t="b">
        <f t="shared" si="25"/>
        <v>0</v>
      </c>
      <c r="N726" s="12"/>
    </row>
    <row r="727" spans="1:17" x14ac:dyDescent="0.5">
      <c r="A727" s="14">
        <v>40</v>
      </c>
      <c r="B727" s="21">
        <v>1</v>
      </c>
      <c r="C727" s="11" t="str">
        <f>IF(B727=1,"4",IF(B727=2,"3",IF(B727=3,"2",IF(B727=4,"1"))))</f>
        <v>4</v>
      </c>
      <c r="D727" s="12"/>
      <c r="E727" s="9">
        <v>3.1</v>
      </c>
      <c r="F727" s="9">
        <f>C724+C725+C726+C727</f>
        <v>13</v>
      </c>
      <c r="K727" s="14">
        <v>40</v>
      </c>
      <c r="L727" s="21"/>
      <c r="M727" s="11" t="b">
        <f>IF(L727=1,"4",IF(L727=2,"3",IF(L727=3,"2",IF(L727=4,"1"))))</f>
        <v>0</v>
      </c>
      <c r="N727" s="12"/>
      <c r="O727" s="9">
        <v>3.1</v>
      </c>
      <c r="P727" s="9">
        <f>M724+M725+M726+M727</f>
        <v>0</v>
      </c>
    </row>
    <row r="728" spans="1:17" x14ac:dyDescent="0.5">
      <c r="A728" s="14">
        <v>41</v>
      </c>
      <c r="B728" s="21">
        <v>1</v>
      </c>
      <c r="C728" s="11" t="str">
        <f t="shared" si="24"/>
        <v>1</v>
      </c>
      <c r="D728" s="12"/>
      <c r="K728" s="14">
        <v>41</v>
      </c>
      <c r="L728" s="21"/>
      <c r="M728" s="11" t="b">
        <f t="shared" si="25"/>
        <v>0</v>
      </c>
      <c r="N728" s="12"/>
    </row>
    <row r="729" spans="1:17" x14ac:dyDescent="0.5">
      <c r="A729" s="14">
        <v>42</v>
      </c>
      <c r="B729" s="21">
        <v>2</v>
      </c>
      <c r="C729" s="11" t="str">
        <f t="shared" si="24"/>
        <v>2</v>
      </c>
      <c r="D729" s="12"/>
      <c r="K729" s="14">
        <v>42</v>
      </c>
      <c r="L729" s="21"/>
      <c r="M729" s="11" t="b">
        <f t="shared" si="25"/>
        <v>0</v>
      </c>
      <c r="N729" s="12"/>
    </row>
    <row r="730" spans="1:17" x14ac:dyDescent="0.5">
      <c r="A730" s="14">
        <v>43</v>
      </c>
      <c r="B730" s="21">
        <v>3</v>
      </c>
      <c r="C730" s="11" t="str">
        <f t="shared" si="24"/>
        <v>3</v>
      </c>
      <c r="D730" s="12"/>
      <c r="K730" s="14">
        <v>43</v>
      </c>
      <c r="L730" s="21"/>
      <c r="M730" s="11" t="b">
        <f t="shared" si="25"/>
        <v>0</v>
      </c>
      <c r="N730" s="12"/>
    </row>
    <row r="731" spans="1:17" x14ac:dyDescent="0.5">
      <c r="A731" s="14">
        <v>44</v>
      </c>
      <c r="B731" s="21">
        <v>4</v>
      </c>
      <c r="C731" s="11" t="str">
        <f t="shared" si="24"/>
        <v>4</v>
      </c>
      <c r="D731" s="12"/>
      <c r="K731" s="14">
        <v>44</v>
      </c>
      <c r="L731" s="21"/>
      <c r="M731" s="11" t="b">
        <f t="shared" si="25"/>
        <v>0</v>
      </c>
      <c r="N731" s="12"/>
    </row>
    <row r="732" spans="1:17" x14ac:dyDescent="0.5">
      <c r="A732" s="14">
        <v>45</v>
      </c>
      <c r="B732" s="21">
        <v>1</v>
      </c>
      <c r="C732" s="11" t="str">
        <f>IF(B732=1,"4",IF(B732=2,"3",IF(B732=3,"2",IF(B732=4,"1"))))</f>
        <v>4</v>
      </c>
      <c r="D732" s="12"/>
      <c r="K732" s="14">
        <v>45</v>
      </c>
      <c r="L732" s="21"/>
      <c r="M732" s="11" t="b">
        <f>IF(L732=1,"4",IF(L732=2,"3",IF(L732=3,"2",IF(L732=4,"1"))))</f>
        <v>0</v>
      </c>
      <c r="N732" s="12"/>
    </row>
    <row r="733" spans="1:17" x14ac:dyDescent="0.5">
      <c r="A733" s="14">
        <v>46</v>
      </c>
      <c r="B733" s="21">
        <v>4</v>
      </c>
      <c r="C733" s="11" t="str">
        <f t="shared" si="24"/>
        <v>4</v>
      </c>
      <c r="D733" s="12"/>
      <c r="E733" s="9">
        <v>3.2</v>
      </c>
      <c r="F733" s="9">
        <f>C728+C729+C730+C731+C732+C733</f>
        <v>18</v>
      </c>
      <c r="K733" s="14">
        <v>46</v>
      </c>
      <c r="L733" s="21"/>
      <c r="M733" s="11" t="b">
        <f t="shared" si="25"/>
        <v>0</v>
      </c>
      <c r="N733" s="12"/>
      <c r="O733" s="9">
        <v>3.2</v>
      </c>
      <c r="P733" s="9">
        <f>M728+M729+M730+M731+M732+M733</f>
        <v>0</v>
      </c>
    </row>
    <row r="734" spans="1:17" x14ac:dyDescent="0.5">
      <c r="A734" s="14">
        <v>47</v>
      </c>
      <c r="B734" s="21">
        <v>1</v>
      </c>
      <c r="C734" s="11" t="str">
        <f>IF(B734=1,"4",IF(B734=2,"3",IF(B734=3,"2",IF(B734=4,"1"))))</f>
        <v>4</v>
      </c>
      <c r="D734" s="12"/>
      <c r="K734" s="14">
        <v>47</v>
      </c>
      <c r="L734" s="21"/>
      <c r="M734" s="11" t="b">
        <f>IF(L734=1,"4",IF(L734=2,"3",IF(L734=3,"2",IF(L734=4,"1"))))</f>
        <v>0</v>
      </c>
      <c r="N734" s="12"/>
    </row>
    <row r="735" spans="1:17" x14ac:dyDescent="0.5">
      <c r="A735" s="14">
        <v>48</v>
      </c>
      <c r="B735" s="21">
        <v>4</v>
      </c>
      <c r="C735" s="11" t="str">
        <f t="shared" si="24"/>
        <v>4</v>
      </c>
      <c r="D735" s="12"/>
      <c r="K735" s="14">
        <v>48</v>
      </c>
      <c r="L735" s="21"/>
      <c r="M735" s="11" t="b">
        <f t="shared" si="25"/>
        <v>0</v>
      </c>
      <c r="N735" s="12"/>
    </row>
    <row r="736" spans="1:17" x14ac:dyDescent="0.5">
      <c r="A736" s="14">
        <v>49</v>
      </c>
      <c r="B736" s="21">
        <v>4</v>
      </c>
      <c r="C736" s="11" t="str">
        <f t="shared" si="24"/>
        <v>4</v>
      </c>
      <c r="D736" s="12"/>
      <c r="K736" s="14">
        <v>49</v>
      </c>
      <c r="L736" s="21"/>
      <c r="M736" s="11" t="b">
        <f t="shared" si="25"/>
        <v>0</v>
      </c>
      <c r="N736" s="12"/>
    </row>
    <row r="737" spans="1:18" x14ac:dyDescent="0.5">
      <c r="A737" s="14">
        <v>50</v>
      </c>
      <c r="B737" s="21">
        <v>4</v>
      </c>
      <c r="C737" s="11" t="str">
        <f t="shared" si="24"/>
        <v>4</v>
      </c>
      <c r="D737" s="12"/>
      <c r="K737" s="14">
        <v>50</v>
      </c>
      <c r="L737" s="21"/>
      <c r="M737" s="11" t="b">
        <f t="shared" si="25"/>
        <v>0</v>
      </c>
      <c r="N737" s="12"/>
    </row>
    <row r="738" spans="1:18" x14ac:dyDescent="0.5">
      <c r="A738" s="14">
        <v>51</v>
      </c>
      <c r="B738" s="21">
        <v>1</v>
      </c>
      <c r="C738" s="11" t="str">
        <f>IF(B738=1,"4",IF(B738=2,"3",IF(B738=3,"2",IF(B738=4,"1"))))</f>
        <v>4</v>
      </c>
      <c r="D738" s="12"/>
      <c r="K738" s="14">
        <v>51</v>
      </c>
      <c r="L738" s="21"/>
      <c r="M738" s="11" t="b">
        <f>IF(L738=1,"4",IF(L738=2,"3",IF(L738=3,"2",IF(L738=4,"1"))))</f>
        <v>0</v>
      </c>
      <c r="N738" s="12"/>
    </row>
    <row r="739" spans="1:18" x14ac:dyDescent="0.5">
      <c r="A739" s="14">
        <v>52</v>
      </c>
      <c r="B739" s="21">
        <v>1</v>
      </c>
      <c r="C739" s="11" t="str">
        <f>IF(B739=1,"4",IF(B739=2,"3",IF(B739=3,"2",IF(B739=4,"1"))))</f>
        <v>4</v>
      </c>
      <c r="D739" s="12"/>
      <c r="E739" s="9">
        <v>3.3</v>
      </c>
      <c r="F739" s="9">
        <f>C734+C735+C736+C737+C738+C739</f>
        <v>24</v>
      </c>
      <c r="G739" s="13">
        <f>F727+F733+F739</f>
        <v>55</v>
      </c>
      <c r="H739" s="13">
        <f>G705+G723+G739</f>
        <v>172</v>
      </c>
      <c r="K739" s="14">
        <v>52</v>
      </c>
      <c r="L739" s="21"/>
      <c r="M739" s="11" t="b">
        <f>IF(L739=1,"4",IF(L739=2,"3",IF(L739=3,"2",IF(L739=4,"1"))))</f>
        <v>0</v>
      </c>
      <c r="N739" s="12"/>
      <c r="O739" s="9">
        <v>3.3</v>
      </c>
      <c r="P739" s="9">
        <f>M734+M735+M736+M737+M738+M739</f>
        <v>0</v>
      </c>
      <c r="Q739" s="13">
        <f>P727+P733+P739</f>
        <v>0</v>
      </c>
      <c r="R739" s="13">
        <f>Q705+Q723+Q739</f>
        <v>0</v>
      </c>
    </row>
    <row r="741" spans="1:18" s="15" customFormat="1" x14ac:dyDescent="0.5">
      <c r="A741" s="16" t="s">
        <v>59</v>
      </c>
      <c r="B741" s="13"/>
      <c r="C741" s="13"/>
      <c r="D741" s="13"/>
      <c r="E741" s="13"/>
      <c r="F741" s="13">
        <v>2562</v>
      </c>
      <c r="G741" s="13"/>
      <c r="H741" s="13"/>
      <c r="K741" s="16" t="s">
        <v>59</v>
      </c>
      <c r="L741" s="13"/>
      <c r="M741" s="13"/>
      <c r="N741" s="13"/>
      <c r="O741" s="13"/>
      <c r="P741" s="13">
        <v>2553</v>
      </c>
      <c r="Q741" s="13"/>
      <c r="R741" s="13"/>
    </row>
    <row r="742" spans="1:18" s="15" customFormat="1" x14ac:dyDescent="0.5">
      <c r="A742" s="40" t="s">
        <v>102</v>
      </c>
      <c r="B742" s="19"/>
      <c r="C742" s="19"/>
      <c r="D742" s="13" t="s">
        <v>22</v>
      </c>
      <c r="E742" s="13"/>
      <c r="F742" s="42" t="s">
        <v>103</v>
      </c>
      <c r="G742" s="13"/>
      <c r="H742" s="13"/>
      <c r="K742" s="40"/>
      <c r="L742" s="19"/>
      <c r="M742" s="19"/>
      <c r="N742" s="13"/>
      <c r="O742" s="13"/>
      <c r="P742" s="42"/>
      <c r="Q742" s="13"/>
      <c r="R742" s="13"/>
    </row>
    <row r="743" spans="1:18" s="15" customFormat="1" ht="14.25" customHeight="1" x14ac:dyDescent="0.5">
      <c r="A743" s="16"/>
      <c r="B743" s="13"/>
      <c r="C743" s="13"/>
      <c r="D743" s="13"/>
      <c r="E743" s="13"/>
      <c r="F743" s="13"/>
      <c r="G743" s="13"/>
      <c r="H743" s="13"/>
      <c r="K743" s="16"/>
      <c r="L743" s="13"/>
      <c r="M743" s="13"/>
      <c r="N743" s="13"/>
      <c r="O743" s="13"/>
      <c r="P743" s="13"/>
      <c r="Q743" s="13"/>
      <c r="R743" s="13"/>
    </row>
    <row r="744" spans="1:18" x14ac:dyDescent="0.5">
      <c r="A744" s="13" t="s">
        <v>3</v>
      </c>
      <c r="B744" s="55" t="s">
        <v>4</v>
      </c>
      <c r="C744" s="8" t="s">
        <v>5</v>
      </c>
      <c r="D744" s="8"/>
      <c r="K744" s="13" t="s">
        <v>3</v>
      </c>
      <c r="L744" s="55" t="s">
        <v>4</v>
      </c>
      <c r="M744" s="8" t="s">
        <v>5</v>
      </c>
      <c r="N744" s="8"/>
    </row>
    <row r="745" spans="1:18" x14ac:dyDescent="0.5">
      <c r="A745" s="14">
        <v>1</v>
      </c>
      <c r="B745" s="21">
        <v>4</v>
      </c>
      <c r="C745" s="11" t="str">
        <f>IF(B745=1,"1",IF(B745=2,"2",IF(B745=3,"3",IF(B745=4,"4"))))</f>
        <v>4</v>
      </c>
      <c r="D745" s="12"/>
      <c r="K745" s="14">
        <v>1</v>
      </c>
      <c r="L745" s="21"/>
      <c r="M745" s="11" t="b">
        <f>IF(L745=1,"1",IF(L745=2,"2",IF(L745=3,"3",IF(L745=4,"4"))))</f>
        <v>0</v>
      </c>
      <c r="N745" s="12"/>
    </row>
    <row r="746" spans="1:18" x14ac:dyDescent="0.5">
      <c r="A746" s="14">
        <v>2</v>
      </c>
      <c r="B746" s="21">
        <v>1</v>
      </c>
      <c r="C746" s="11" t="str">
        <f>IF(B746=1,"4",IF(B746=2,"3",IF(B746=3,"2",IF(B746=4,"1"))))</f>
        <v>4</v>
      </c>
      <c r="D746" s="12"/>
      <c r="K746" s="14">
        <v>2</v>
      </c>
      <c r="L746" s="21"/>
      <c r="M746" s="11" t="b">
        <f>IF(L746=1,"4",IF(L746=2,"3",IF(L746=3,"2",IF(L746=4,"1"))))</f>
        <v>0</v>
      </c>
      <c r="N746" s="12"/>
    </row>
    <row r="747" spans="1:18" x14ac:dyDescent="0.5">
      <c r="A747" s="14">
        <v>3</v>
      </c>
      <c r="B747" s="21">
        <v>1</v>
      </c>
      <c r="C747" s="11" t="str">
        <f>IF(B747=1,"4",IF(B747=2,"3",IF(B747=3,"2",IF(B747=4,"1"))))</f>
        <v>4</v>
      </c>
      <c r="D747" s="12"/>
      <c r="K747" s="14">
        <v>3</v>
      </c>
      <c r="L747" s="21"/>
      <c r="M747" s="11" t="b">
        <f>IF(L747=1,"4",IF(L747=2,"3",IF(L747=3,"2",IF(L747=4,"1"))))</f>
        <v>0</v>
      </c>
      <c r="N747" s="12"/>
    </row>
    <row r="748" spans="1:18" x14ac:dyDescent="0.5">
      <c r="A748" s="14">
        <v>4</v>
      </c>
      <c r="B748" s="21">
        <v>2</v>
      </c>
      <c r="C748" s="11" t="str">
        <f t="shared" ref="C748:C794" si="26">IF(B748=1,"1",IF(B748=2,"2",IF(B748=3,"3",IF(B748=4,"4"))))</f>
        <v>2</v>
      </c>
      <c r="D748" s="12"/>
      <c r="K748" s="14">
        <v>4</v>
      </c>
      <c r="L748" s="21"/>
      <c r="M748" s="11" t="b">
        <f t="shared" ref="M748:M794" si="27">IF(L748=1,"1",IF(L748=2,"2",IF(L748=3,"3",IF(L748=4,"4"))))</f>
        <v>0</v>
      </c>
      <c r="N748" s="12"/>
    </row>
    <row r="749" spans="1:18" x14ac:dyDescent="0.5">
      <c r="A749" s="14">
        <v>5</v>
      </c>
      <c r="B749" s="21">
        <v>1</v>
      </c>
      <c r="C749" s="11" t="str">
        <f>IF(B749=1,"4",IF(B749=2,"3",IF(B749=3,"2",IF(B749=4,"1"))))</f>
        <v>4</v>
      </c>
      <c r="D749" s="12"/>
      <c r="K749" s="14">
        <v>5</v>
      </c>
      <c r="L749" s="21"/>
      <c r="M749" s="11" t="b">
        <f>IF(L749=1,"4",IF(L749=2,"3",IF(L749=3,"2",IF(L749=4,"1"))))</f>
        <v>0</v>
      </c>
      <c r="N749" s="12"/>
    </row>
    <row r="750" spans="1:18" x14ac:dyDescent="0.5">
      <c r="A750" s="14">
        <v>6</v>
      </c>
      <c r="B750" s="21">
        <v>2</v>
      </c>
      <c r="C750" s="11" t="str">
        <f t="shared" si="26"/>
        <v>2</v>
      </c>
      <c r="D750" s="12"/>
      <c r="E750" s="9">
        <v>1.1000000000000001</v>
      </c>
      <c r="F750" s="9">
        <f>C745+C746+C747+C748+C749+C750</f>
        <v>20</v>
      </c>
      <c r="K750" s="14">
        <v>6</v>
      </c>
      <c r="L750" s="21"/>
      <c r="M750" s="11" t="b">
        <f t="shared" si="27"/>
        <v>0</v>
      </c>
      <c r="N750" s="12"/>
      <c r="O750" s="9">
        <v>1.1000000000000001</v>
      </c>
      <c r="P750" s="9">
        <f>M745+M746+M747+M748+M749+M750</f>
        <v>0</v>
      </c>
    </row>
    <row r="751" spans="1:18" x14ac:dyDescent="0.5">
      <c r="A751" s="14">
        <v>7</v>
      </c>
      <c r="B751" s="21">
        <v>4</v>
      </c>
      <c r="C751" s="11" t="str">
        <f t="shared" si="26"/>
        <v>4</v>
      </c>
      <c r="D751" s="12"/>
      <c r="K751" s="14">
        <v>7</v>
      </c>
      <c r="L751" s="21"/>
      <c r="M751" s="11" t="b">
        <f t="shared" si="27"/>
        <v>0</v>
      </c>
      <c r="N751" s="12"/>
    </row>
    <row r="752" spans="1:18" x14ac:dyDescent="0.5">
      <c r="A752" s="14">
        <v>8</v>
      </c>
      <c r="B752" s="21">
        <v>1</v>
      </c>
      <c r="C752" s="11" t="str">
        <f>IF(B752=1,"4",IF(B752=2,"3",IF(B752=3,"2",IF(B752=4,"1"))))</f>
        <v>4</v>
      </c>
      <c r="D752" s="12"/>
      <c r="K752" s="14">
        <v>8</v>
      </c>
      <c r="L752" s="21"/>
      <c r="M752" s="11" t="b">
        <f>IF(L752=1,"4",IF(L752=2,"3",IF(L752=3,"2",IF(L752=4,"1"))))</f>
        <v>0</v>
      </c>
      <c r="N752" s="12"/>
    </row>
    <row r="753" spans="1:17" x14ac:dyDescent="0.5">
      <c r="A753" s="14">
        <v>9</v>
      </c>
      <c r="B753" s="21">
        <v>1</v>
      </c>
      <c r="C753" s="11" t="str">
        <f>IF(B753=1,"4",IF(B753=2,"3",IF(B753=3,"2",IF(B753=4,"1"))))</f>
        <v>4</v>
      </c>
      <c r="D753" s="12"/>
      <c r="K753" s="14">
        <v>9</v>
      </c>
      <c r="L753" s="21"/>
      <c r="M753" s="11" t="b">
        <f>IF(L753=1,"4",IF(L753=2,"3",IF(L753=3,"2",IF(L753=4,"1"))))</f>
        <v>0</v>
      </c>
      <c r="N753" s="12"/>
    </row>
    <row r="754" spans="1:17" x14ac:dyDescent="0.5">
      <c r="A754" s="14">
        <v>10</v>
      </c>
      <c r="B754" s="21">
        <v>4</v>
      </c>
      <c r="C754" s="11" t="str">
        <f t="shared" si="26"/>
        <v>4</v>
      </c>
      <c r="D754" s="12"/>
      <c r="K754" s="14">
        <v>10</v>
      </c>
      <c r="L754" s="21"/>
      <c r="M754" s="11" t="b">
        <f t="shared" si="27"/>
        <v>0</v>
      </c>
      <c r="N754" s="12"/>
    </row>
    <row r="755" spans="1:17" x14ac:dyDescent="0.5">
      <c r="A755" s="14">
        <v>11</v>
      </c>
      <c r="B755" s="21">
        <v>2</v>
      </c>
      <c r="C755" s="11" t="str">
        <f>IF(B755=1,"4",IF(B755=2,"3",IF(B755=3,"2",IF(B755=4,"1"))))</f>
        <v>3</v>
      </c>
      <c r="D755" s="12"/>
      <c r="K755" s="14">
        <v>11</v>
      </c>
      <c r="L755" s="21"/>
      <c r="M755" s="11" t="b">
        <f>IF(L755=1,"4",IF(L755=2,"3",IF(L755=3,"2",IF(L755=4,"1"))))</f>
        <v>0</v>
      </c>
      <c r="N755" s="12"/>
    </row>
    <row r="756" spans="1:17" x14ac:dyDescent="0.5">
      <c r="A756" s="14">
        <v>12</v>
      </c>
      <c r="B756" s="21">
        <v>2</v>
      </c>
      <c r="C756" s="11" t="str">
        <f t="shared" si="26"/>
        <v>2</v>
      </c>
      <c r="D756" s="12"/>
      <c r="E756" s="9">
        <v>1.2</v>
      </c>
      <c r="F756" s="9">
        <f>C751+C752+C753+C754+C755+C756</f>
        <v>21</v>
      </c>
      <c r="K756" s="14">
        <v>12</v>
      </c>
      <c r="L756" s="21"/>
      <c r="M756" s="11" t="b">
        <f t="shared" si="27"/>
        <v>0</v>
      </c>
      <c r="N756" s="12"/>
      <c r="O756" s="9">
        <v>1.2</v>
      </c>
      <c r="P756" s="9">
        <f>M751+M752+M753+M754+M755+M756</f>
        <v>0</v>
      </c>
    </row>
    <row r="757" spans="1:17" x14ac:dyDescent="0.5">
      <c r="A757" s="14">
        <v>13</v>
      </c>
      <c r="B757" s="21">
        <v>1</v>
      </c>
      <c r="C757" s="11" t="str">
        <f>IF(B757=1,"4",IF(B757=2,"3",IF(B757=3,"2",IF(B757=4,"1"))))</f>
        <v>4</v>
      </c>
      <c r="D757" s="12"/>
      <c r="K757" s="14">
        <v>13</v>
      </c>
      <c r="L757" s="21"/>
      <c r="M757" s="11" t="b">
        <f>IF(L757=1,"4",IF(L757=2,"3",IF(L757=3,"2",IF(L757=4,"1"))))</f>
        <v>0</v>
      </c>
      <c r="N757" s="12"/>
    </row>
    <row r="758" spans="1:17" x14ac:dyDescent="0.5">
      <c r="A758" s="14">
        <v>14</v>
      </c>
      <c r="B758" s="21">
        <v>4</v>
      </c>
      <c r="C758" s="11" t="str">
        <f t="shared" si="26"/>
        <v>4</v>
      </c>
      <c r="D758" s="12"/>
      <c r="K758" s="14">
        <v>14</v>
      </c>
      <c r="L758" s="21"/>
      <c r="M758" s="11" t="b">
        <f t="shared" si="27"/>
        <v>0</v>
      </c>
      <c r="N758" s="12"/>
    </row>
    <row r="759" spans="1:17" x14ac:dyDescent="0.5">
      <c r="A759" s="14">
        <v>15</v>
      </c>
      <c r="B759" s="21">
        <v>3</v>
      </c>
      <c r="C759" s="11" t="str">
        <f t="shared" si="26"/>
        <v>3</v>
      </c>
      <c r="D759" s="12"/>
      <c r="K759" s="14">
        <v>15</v>
      </c>
      <c r="L759" s="21"/>
      <c r="M759" s="11" t="b">
        <f t="shared" si="27"/>
        <v>0</v>
      </c>
      <c r="N759" s="12"/>
    </row>
    <row r="760" spans="1:17" x14ac:dyDescent="0.5">
      <c r="A760" s="14">
        <v>16</v>
      </c>
      <c r="B760" s="21">
        <v>1</v>
      </c>
      <c r="C760" s="11" t="str">
        <f>IF(B760=1,"4",IF(B760=2,"3",IF(B760=3,"2",IF(B760=4,"1"))))</f>
        <v>4</v>
      </c>
      <c r="D760" s="12"/>
      <c r="K760" s="14">
        <v>16</v>
      </c>
      <c r="L760" s="21"/>
      <c r="M760" s="11" t="b">
        <f>IF(L760=1,"4",IF(L760=2,"3",IF(L760=3,"2",IF(L760=4,"1"))))</f>
        <v>0</v>
      </c>
      <c r="N760" s="12"/>
    </row>
    <row r="761" spans="1:17" x14ac:dyDescent="0.5">
      <c r="A761" s="14">
        <v>17</v>
      </c>
      <c r="B761" s="21">
        <v>4</v>
      </c>
      <c r="C761" s="11" t="str">
        <f t="shared" si="26"/>
        <v>4</v>
      </c>
      <c r="D761" s="12"/>
      <c r="K761" s="14">
        <v>17</v>
      </c>
      <c r="L761" s="21"/>
      <c r="M761" s="11" t="b">
        <f t="shared" si="27"/>
        <v>0</v>
      </c>
      <c r="N761" s="12"/>
    </row>
    <row r="762" spans="1:17" x14ac:dyDescent="0.5">
      <c r="A762" s="14">
        <v>18</v>
      </c>
      <c r="B762" s="21">
        <v>1</v>
      </c>
      <c r="C762" s="11" t="str">
        <f>IF(B762=1,"4",IF(B762=2,"3",IF(B762=3,"2",IF(B762=4,"1"))))</f>
        <v>4</v>
      </c>
      <c r="D762" s="12"/>
      <c r="E762" s="9">
        <v>1.3</v>
      </c>
      <c r="F762" s="9">
        <f>C757+C758+C759+C760+C761+C762</f>
        <v>23</v>
      </c>
      <c r="G762" s="13">
        <f>F750+F756+F762</f>
        <v>64</v>
      </c>
      <c r="K762" s="14">
        <v>18</v>
      </c>
      <c r="L762" s="21"/>
      <c r="M762" s="11" t="b">
        <f>IF(L762=1,"4",IF(L762=2,"3",IF(L762=3,"2",IF(L762=4,"1"))))</f>
        <v>0</v>
      </c>
      <c r="N762" s="12"/>
      <c r="O762" s="9">
        <v>1.3</v>
      </c>
      <c r="P762" s="9">
        <f>M757+M758+M759+M760+M761+M762</f>
        <v>0</v>
      </c>
      <c r="Q762" s="13">
        <f>P750+P756+P762</f>
        <v>0</v>
      </c>
    </row>
    <row r="763" spans="1:17" x14ac:dyDescent="0.5">
      <c r="A763" s="14">
        <v>19</v>
      </c>
      <c r="B763" s="21">
        <v>1</v>
      </c>
      <c r="C763" s="11" t="str">
        <f>IF(B763=1,"4",IF(B763=2,"3",IF(B763=3,"2",IF(B763=4,"1"))))</f>
        <v>4</v>
      </c>
      <c r="D763" s="12"/>
      <c r="K763" s="14">
        <v>19</v>
      </c>
      <c r="L763" s="21"/>
      <c r="M763" s="11" t="b">
        <f>IF(L763=1,"4",IF(L763=2,"3",IF(L763=3,"2",IF(L763=4,"1"))))</f>
        <v>0</v>
      </c>
      <c r="N763" s="12"/>
    </row>
    <row r="764" spans="1:17" x14ac:dyDescent="0.5">
      <c r="A764" s="14">
        <v>20</v>
      </c>
      <c r="B764" s="21">
        <v>2</v>
      </c>
      <c r="C764" s="11" t="str">
        <f t="shared" si="26"/>
        <v>2</v>
      </c>
      <c r="D764" s="12"/>
      <c r="K764" s="14">
        <v>20</v>
      </c>
      <c r="L764" s="21"/>
      <c r="M764" s="11" t="b">
        <f t="shared" si="27"/>
        <v>0</v>
      </c>
      <c r="N764" s="12"/>
    </row>
    <row r="765" spans="1:17" x14ac:dyDescent="0.5">
      <c r="A765" s="14">
        <v>21</v>
      </c>
      <c r="B765" s="21">
        <v>2</v>
      </c>
      <c r="C765" s="11" t="str">
        <f>IF(B765=1,"4",IF(B765=2,"3",IF(B765=3,"2",IF(B765=4,"1"))))</f>
        <v>3</v>
      </c>
      <c r="D765" s="12"/>
      <c r="K765" s="14">
        <v>21</v>
      </c>
      <c r="L765" s="21"/>
      <c r="M765" s="11" t="b">
        <f>IF(L765=1,"4",IF(L765=2,"3",IF(L765=3,"2",IF(L765=4,"1"))))</f>
        <v>0</v>
      </c>
      <c r="N765" s="12"/>
    </row>
    <row r="766" spans="1:17" x14ac:dyDescent="0.5">
      <c r="A766" s="14">
        <v>22</v>
      </c>
      <c r="B766" s="21">
        <v>4</v>
      </c>
      <c r="C766" s="11" t="str">
        <f t="shared" si="26"/>
        <v>4</v>
      </c>
      <c r="D766" s="12"/>
      <c r="K766" s="14">
        <v>22</v>
      </c>
      <c r="L766" s="21"/>
      <c r="M766" s="11" t="b">
        <f t="shared" si="27"/>
        <v>0</v>
      </c>
      <c r="N766" s="12"/>
    </row>
    <row r="767" spans="1:17" x14ac:dyDescent="0.5">
      <c r="A767" s="14">
        <v>23</v>
      </c>
      <c r="B767" s="21">
        <v>4</v>
      </c>
      <c r="C767" s="11" t="str">
        <f t="shared" si="26"/>
        <v>4</v>
      </c>
      <c r="D767" s="12"/>
      <c r="K767" s="14">
        <v>23</v>
      </c>
      <c r="L767" s="21"/>
      <c r="M767" s="11" t="b">
        <f t="shared" si="27"/>
        <v>0</v>
      </c>
      <c r="N767" s="12"/>
    </row>
    <row r="768" spans="1:17" x14ac:dyDescent="0.5">
      <c r="A768" s="14">
        <v>24</v>
      </c>
      <c r="B768" s="21">
        <v>1</v>
      </c>
      <c r="C768" s="11" t="str">
        <f>IF(B768=1,"4",IF(B768=2,"3",IF(B768=3,"2",IF(B768=4,"1"))))</f>
        <v>4</v>
      </c>
      <c r="D768" s="12"/>
      <c r="E768" s="9">
        <v>2.1</v>
      </c>
      <c r="F768" s="9">
        <f>C763+C764+C765+C766+C767+C768</f>
        <v>21</v>
      </c>
      <c r="K768" s="14">
        <v>24</v>
      </c>
      <c r="L768" s="21"/>
      <c r="M768" s="11" t="b">
        <f>IF(L768=1,"4",IF(L768=2,"3",IF(L768=3,"2",IF(L768=4,"1"))))</f>
        <v>0</v>
      </c>
      <c r="N768" s="12"/>
      <c r="O768" s="9">
        <v>2.1</v>
      </c>
      <c r="P768" s="9">
        <f>M763+M764+M765+M766+M767+M768</f>
        <v>0</v>
      </c>
    </row>
    <row r="769" spans="1:17" x14ac:dyDescent="0.5">
      <c r="A769" s="14">
        <v>25</v>
      </c>
      <c r="B769" s="21">
        <v>4</v>
      </c>
      <c r="C769" s="11" t="str">
        <f t="shared" si="26"/>
        <v>4</v>
      </c>
      <c r="D769" s="12"/>
      <c r="K769" s="14">
        <v>25</v>
      </c>
      <c r="L769" s="21"/>
      <c r="M769" s="11" t="b">
        <f t="shared" si="27"/>
        <v>0</v>
      </c>
      <c r="N769" s="12"/>
    </row>
    <row r="770" spans="1:17" x14ac:dyDescent="0.5">
      <c r="A770" s="14">
        <v>26</v>
      </c>
      <c r="B770" s="21">
        <v>2</v>
      </c>
      <c r="C770" s="11" t="str">
        <f>IF(B770=1,"4",IF(B770=2,"3",IF(B770=3,"2",IF(B770=4,"1"))))</f>
        <v>3</v>
      </c>
      <c r="D770" s="12"/>
      <c r="K770" s="14">
        <v>26</v>
      </c>
      <c r="L770" s="21"/>
      <c r="M770" s="11" t="b">
        <f>IF(L770=1,"4",IF(L770=2,"3",IF(L770=3,"2",IF(L770=4,"1"))))</f>
        <v>0</v>
      </c>
      <c r="N770" s="12"/>
    </row>
    <row r="771" spans="1:17" x14ac:dyDescent="0.5">
      <c r="A771" s="14">
        <v>27</v>
      </c>
      <c r="B771" s="21">
        <v>2</v>
      </c>
      <c r="C771" s="11" t="str">
        <f>IF(B771=1,"4",IF(B771=2,"3",IF(B771=3,"2",IF(B771=4,"1"))))</f>
        <v>3</v>
      </c>
      <c r="D771" s="12"/>
      <c r="K771" s="14">
        <v>27</v>
      </c>
      <c r="L771" s="21"/>
      <c r="M771" s="11" t="b">
        <f>IF(L771=1,"4",IF(L771=2,"3",IF(L771=3,"2",IF(L771=4,"1"))))</f>
        <v>0</v>
      </c>
      <c r="N771" s="12"/>
    </row>
    <row r="772" spans="1:17" x14ac:dyDescent="0.5">
      <c r="A772" s="14">
        <v>28</v>
      </c>
      <c r="B772" s="21">
        <v>3</v>
      </c>
      <c r="C772" s="11" t="str">
        <f t="shared" si="26"/>
        <v>3</v>
      </c>
      <c r="D772" s="12"/>
      <c r="K772" s="14">
        <v>28</v>
      </c>
      <c r="L772" s="21"/>
      <c r="M772" s="11" t="b">
        <f t="shared" si="27"/>
        <v>0</v>
      </c>
      <c r="N772" s="12"/>
    </row>
    <row r="773" spans="1:17" x14ac:dyDescent="0.5">
      <c r="A773" s="14">
        <v>29</v>
      </c>
      <c r="B773" s="21">
        <v>2</v>
      </c>
      <c r="C773" s="11" t="str">
        <f>IF(B773=1,"4",IF(B773=2,"3",IF(B773=3,"2",IF(B773=4,"1"))))</f>
        <v>3</v>
      </c>
      <c r="D773" s="12"/>
      <c r="K773" s="14">
        <v>29</v>
      </c>
      <c r="L773" s="21"/>
      <c r="M773" s="11" t="b">
        <f>IF(L773=1,"4",IF(L773=2,"3",IF(L773=3,"2",IF(L773=4,"1"))))</f>
        <v>0</v>
      </c>
      <c r="N773" s="12"/>
    </row>
    <row r="774" spans="1:17" x14ac:dyDescent="0.5">
      <c r="A774" s="14">
        <v>30</v>
      </c>
      <c r="B774" s="21">
        <v>1</v>
      </c>
      <c r="C774" s="11" t="str">
        <f>IF(B774=1,"4",IF(B774=2,"3",IF(B774=3,"2",IF(B774=4,"1"))))</f>
        <v>4</v>
      </c>
      <c r="D774" s="12"/>
      <c r="E774" s="9">
        <v>2.2000000000000002</v>
      </c>
      <c r="F774" s="9">
        <f>C769+C770+C771+C772+C773+C774</f>
        <v>20</v>
      </c>
      <c r="K774" s="14">
        <v>30</v>
      </c>
      <c r="L774" s="21"/>
      <c r="M774" s="11" t="b">
        <f>IF(L774=1,"4",IF(L774=2,"3",IF(L774=3,"2",IF(L774=4,"1"))))</f>
        <v>0</v>
      </c>
      <c r="N774" s="12"/>
      <c r="O774" s="9">
        <v>2.2000000000000002</v>
      </c>
      <c r="P774" s="9">
        <f>M769+M770+M771+M772+M773+M774</f>
        <v>0</v>
      </c>
    </row>
    <row r="775" spans="1:17" x14ac:dyDescent="0.5">
      <c r="A775" s="14">
        <v>31</v>
      </c>
      <c r="B775" s="21">
        <v>3</v>
      </c>
      <c r="C775" s="11" t="str">
        <f t="shared" si="26"/>
        <v>3</v>
      </c>
      <c r="D775" s="12"/>
      <c r="K775" s="14">
        <v>31</v>
      </c>
      <c r="L775" s="21"/>
      <c r="M775" s="11" t="b">
        <f t="shared" si="27"/>
        <v>0</v>
      </c>
      <c r="N775" s="12"/>
    </row>
    <row r="776" spans="1:17" x14ac:dyDescent="0.5">
      <c r="A776" s="14">
        <v>32</v>
      </c>
      <c r="B776" s="21">
        <v>4</v>
      </c>
      <c r="C776" s="11" t="str">
        <f t="shared" si="26"/>
        <v>4</v>
      </c>
      <c r="D776" s="12"/>
      <c r="K776" s="14">
        <v>32</v>
      </c>
      <c r="L776" s="21"/>
      <c r="M776" s="11" t="b">
        <f t="shared" si="27"/>
        <v>0</v>
      </c>
      <c r="N776" s="12"/>
    </row>
    <row r="777" spans="1:17" x14ac:dyDescent="0.5">
      <c r="A777" s="14">
        <v>33</v>
      </c>
      <c r="B777" s="21">
        <v>2</v>
      </c>
      <c r="C777" s="11" t="str">
        <f>IF(B777=1,"4",IF(B777=2,"3",IF(B777=3,"2",IF(B777=4,"1"))))</f>
        <v>3</v>
      </c>
      <c r="D777" s="12"/>
      <c r="K777" s="14">
        <v>33</v>
      </c>
      <c r="L777" s="21"/>
      <c r="M777" s="11" t="b">
        <f>IF(L777=1,"4",IF(L777=2,"3",IF(L777=3,"2",IF(L777=4,"1"))))</f>
        <v>0</v>
      </c>
      <c r="N777" s="12"/>
    </row>
    <row r="778" spans="1:17" x14ac:dyDescent="0.5">
      <c r="A778" s="14">
        <v>34</v>
      </c>
      <c r="B778" s="21">
        <v>3</v>
      </c>
      <c r="C778" s="11" t="str">
        <f t="shared" si="26"/>
        <v>3</v>
      </c>
      <c r="D778" s="12"/>
      <c r="K778" s="14">
        <v>34</v>
      </c>
      <c r="L778" s="21"/>
      <c r="M778" s="11" t="b">
        <f t="shared" si="27"/>
        <v>0</v>
      </c>
      <c r="N778" s="12"/>
    </row>
    <row r="779" spans="1:17" x14ac:dyDescent="0.5">
      <c r="A779" s="14">
        <v>35</v>
      </c>
      <c r="B779" s="21">
        <v>2</v>
      </c>
      <c r="C779" s="11" t="str">
        <f>IF(B779=1,"4",IF(B779=2,"3",IF(B779=3,"2",IF(B779=4,"1"))))</f>
        <v>3</v>
      </c>
      <c r="D779" s="12"/>
      <c r="K779" s="14">
        <v>35</v>
      </c>
      <c r="L779" s="21"/>
      <c r="M779" s="11" t="b">
        <f>IF(L779=1,"4",IF(L779=2,"3",IF(L779=3,"2",IF(L779=4,"1"))))</f>
        <v>0</v>
      </c>
      <c r="N779" s="12"/>
    </row>
    <row r="780" spans="1:17" x14ac:dyDescent="0.5">
      <c r="A780" s="14">
        <v>36</v>
      </c>
      <c r="B780" s="21">
        <v>2</v>
      </c>
      <c r="C780" s="11" t="str">
        <f t="shared" si="26"/>
        <v>2</v>
      </c>
      <c r="D780" s="12"/>
      <c r="E780" s="9">
        <v>2.2999999999999998</v>
      </c>
      <c r="F780" s="9">
        <f>C775+C776+C777+C778+C779+C780</f>
        <v>18</v>
      </c>
      <c r="G780" s="13">
        <f>F768+F774+F780</f>
        <v>59</v>
      </c>
      <c r="K780" s="14">
        <v>36</v>
      </c>
      <c r="L780" s="21"/>
      <c r="M780" s="11" t="b">
        <f t="shared" si="27"/>
        <v>0</v>
      </c>
      <c r="N780" s="12"/>
      <c r="O780" s="9">
        <v>2.2999999999999998</v>
      </c>
      <c r="P780" s="9">
        <f>M775+M776+M777+M778+M779+M780</f>
        <v>0</v>
      </c>
      <c r="Q780" s="13">
        <f>P768+P774+P780</f>
        <v>0</v>
      </c>
    </row>
    <row r="781" spans="1:17" x14ac:dyDescent="0.5">
      <c r="A781" s="14">
        <v>37</v>
      </c>
      <c r="B781" s="21">
        <v>2</v>
      </c>
      <c r="C781" s="11" t="str">
        <f>IF(B781=1,"4",IF(B781=2,"3",IF(B781=3,"2",IF(B781=4,"1"))))</f>
        <v>3</v>
      </c>
      <c r="D781" s="12"/>
      <c r="K781" s="14">
        <v>37</v>
      </c>
      <c r="L781" s="21"/>
      <c r="M781" s="11" t="b">
        <f>IF(L781=1,"4",IF(L781=2,"3",IF(L781=3,"2",IF(L781=4,"1"))))</f>
        <v>0</v>
      </c>
      <c r="N781" s="12"/>
    </row>
    <row r="782" spans="1:17" x14ac:dyDescent="0.5">
      <c r="A782" s="14">
        <v>38</v>
      </c>
      <c r="B782" s="21">
        <v>3</v>
      </c>
      <c r="C782" s="11" t="str">
        <f t="shared" si="26"/>
        <v>3</v>
      </c>
      <c r="D782" s="12"/>
      <c r="K782" s="14">
        <v>38</v>
      </c>
      <c r="L782" s="21"/>
      <c r="M782" s="11" t="b">
        <f t="shared" si="27"/>
        <v>0</v>
      </c>
      <c r="N782" s="12"/>
    </row>
    <row r="783" spans="1:17" x14ac:dyDescent="0.5">
      <c r="A783" s="14">
        <v>39</v>
      </c>
      <c r="B783" s="21">
        <v>3</v>
      </c>
      <c r="C783" s="11" t="str">
        <f t="shared" si="26"/>
        <v>3</v>
      </c>
      <c r="D783" s="12"/>
      <c r="K783" s="14">
        <v>39</v>
      </c>
      <c r="L783" s="21"/>
      <c r="M783" s="11" t="b">
        <f t="shared" si="27"/>
        <v>0</v>
      </c>
      <c r="N783" s="12"/>
    </row>
    <row r="784" spans="1:17" x14ac:dyDescent="0.5">
      <c r="A784" s="14">
        <v>40</v>
      </c>
      <c r="B784" s="21">
        <v>2</v>
      </c>
      <c r="C784" s="11" t="str">
        <f>IF(B784=1,"4",IF(B784=2,"3",IF(B784=3,"2",IF(B784=4,"1"))))</f>
        <v>3</v>
      </c>
      <c r="D784" s="12"/>
      <c r="E784" s="9">
        <v>3.1</v>
      </c>
      <c r="F784" s="9">
        <f>C781+C782+C783+C784</f>
        <v>12</v>
      </c>
      <c r="K784" s="14">
        <v>40</v>
      </c>
      <c r="L784" s="21"/>
      <c r="M784" s="11" t="b">
        <f>IF(L784=1,"4",IF(L784=2,"3",IF(L784=3,"2",IF(L784=4,"1"))))</f>
        <v>0</v>
      </c>
      <c r="N784" s="12"/>
      <c r="O784" s="9">
        <v>3.1</v>
      </c>
      <c r="P784" s="9">
        <f>M781+M782+M783+M784</f>
        <v>0</v>
      </c>
    </row>
    <row r="785" spans="1:18" x14ac:dyDescent="0.5">
      <c r="A785" s="14">
        <v>41</v>
      </c>
      <c r="B785" s="21">
        <v>3</v>
      </c>
      <c r="C785" s="11" t="str">
        <f t="shared" si="26"/>
        <v>3</v>
      </c>
      <c r="D785" s="12"/>
      <c r="K785" s="14">
        <v>41</v>
      </c>
      <c r="L785" s="21"/>
      <c r="M785" s="11" t="b">
        <f t="shared" si="27"/>
        <v>0</v>
      </c>
      <c r="N785" s="12"/>
    </row>
    <row r="786" spans="1:18" x14ac:dyDescent="0.5">
      <c r="A786" s="14">
        <v>42</v>
      </c>
      <c r="B786" s="21">
        <v>4</v>
      </c>
      <c r="C786" s="11" t="str">
        <f t="shared" si="26"/>
        <v>4</v>
      </c>
      <c r="D786" s="12"/>
      <c r="K786" s="14">
        <v>42</v>
      </c>
      <c r="L786" s="21"/>
      <c r="M786" s="11" t="b">
        <f t="shared" si="27"/>
        <v>0</v>
      </c>
      <c r="N786" s="12"/>
    </row>
    <row r="787" spans="1:18" x14ac:dyDescent="0.5">
      <c r="A787" s="14">
        <v>43</v>
      </c>
      <c r="B787" s="21">
        <v>3</v>
      </c>
      <c r="C787" s="11" t="str">
        <f t="shared" si="26"/>
        <v>3</v>
      </c>
      <c r="D787" s="12"/>
      <c r="K787" s="14">
        <v>43</v>
      </c>
      <c r="L787" s="21"/>
      <c r="M787" s="11" t="b">
        <f t="shared" si="27"/>
        <v>0</v>
      </c>
      <c r="N787" s="12"/>
    </row>
    <row r="788" spans="1:18" x14ac:dyDescent="0.5">
      <c r="A788" s="14">
        <v>44</v>
      </c>
      <c r="B788" s="21">
        <v>3</v>
      </c>
      <c r="C788" s="11" t="str">
        <f t="shared" si="26"/>
        <v>3</v>
      </c>
      <c r="D788" s="12"/>
      <c r="K788" s="14">
        <v>44</v>
      </c>
      <c r="L788" s="21"/>
      <c r="M788" s="11" t="b">
        <f t="shared" si="27"/>
        <v>0</v>
      </c>
      <c r="N788" s="12"/>
    </row>
    <row r="789" spans="1:18" x14ac:dyDescent="0.5">
      <c r="A789" s="14">
        <v>45</v>
      </c>
      <c r="B789" s="21">
        <v>1</v>
      </c>
      <c r="C789" s="11" t="str">
        <f>IF(B789=1,"4",IF(B789=2,"3",IF(B789=3,"2",IF(B789=4,"1"))))</f>
        <v>4</v>
      </c>
      <c r="D789" s="12"/>
      <c r="K789" s="14">
        <v>45</v>
      </c>
      <c r="L789" s="21"/>
      <c r="M789" s="11" t="b">
        <f>IF(L789=1,"4",IF(L789=2,"3",IF(L789=3,"2",IF(L789=4,"1"))))</f>
        <v>0</v>
      </c>
      <c r="N789" s="12"/>
    </row>
    <row r="790" spans="1:18" x14ac:dyDescent="0.5">
      <c r="A790" s="14">
        <v>46</v>
      </c>
      <c r="B790" s="21">
        <v>4</v>
      </c>
      <c r="C790" s="11" t="str">
        <f t="shared" si="26"/>
        <v>4</v>
      </c>
      <c r="D790" s="12"/>
      <c r="E790" s="9">
        <v>3.2</v>
      </c>
      <c r="F790" s="9">
        <f>C785+C786+C787+C788+C789+C790</f>
        <v>21</v>
      </c>
      <c r="K790" s="14">
        <v>46</v>
      </c>
      <c r="L790" s="21"/>
      <c r="M790" s="11" t="b">
        <f t="shared" si="27"/>
        <v>0</v>
      </c>
      <c r="N790" s="12"/>
      <c r="O790" s="9">
        <v>3.2</v>
      </c>
      <c r="P790" s="9">
        <f>M785+M786+M787+M788+M789+M790</f>
        <v>0</v>
      </c>
    </row>
    <row r="791" spans="1:18" x14ac:dyDescent="0.5">
      <c r="A791" s="14">
        <v>47</v>
      </c>
      <c r="B791" s="21">
        <v>4</v>
      </c>
      <c r="C791" s="11" t="str">
        <f>IF(B791=1,"4",IF(B791=2,"3",IF(B791=3,"2",IF(B791=4,"1"))))</f>
        <v>1</v>
      </c>
      <c r="D791" s="12"/>
      <c r="K791" s="14">
        <v>47</v>
      </c>
      <c r="L791" s="21"/>
      <c r="M791" s="11" t="b">
        <f>IF(L791=1,"4",IF(L791=2,"3",IF(L791=3,"2",IF(L791=4,"1"))))</f>
        <v>0</v>
      </c>
      <c r="N791" s="12"/>
    </row>
    <row r="792" spans="1:18" x14ac:dyDescent="0.5">
      <c r="A792" s="14">
        <v>48</v>
      </c>
      <c r="B792" s="21">
        <v>4</v>
      </c>
      <c r="C792" s="11" t="str">
        <f t="shared" si="26"/>
        <v>4</v>
      </c>
      <c r="D792" s="12"/>
      <c r="K792" s="14">
        <v>48</v>
      </c>
      <c r="L792" s="21"/>
      <c r="M792" s="11" t="b">
        <f t="shared" si="27"/>
        <v>0</v>
      </c>
      <c r="N792" s="12"/>
    </row>
    <row r="793" spans="1:18" x14ac:dyDescent="0.5">
      <c r="A793" s="14">
        <v>49</v>
      </c>
      <c r="B793" s="21">
        <v>4</v>
      </c>
      <c r="C793" s="11" t="str">
        <f t="shared" si="26"/>
        <v>4</v>
      </c>
      <c r="D793" s="12"/>
      <c r="K793" s="14">
        <v>49</v>
      </c>
      <c r="L793" s="21"/>
      <c r="M793" s="11" t="b">
        <f t="shared" si="27"/>
        <v>0</v>
      </c>
      <c r="N793" s="12"/>
    </row>
    <row r="794" spans="1:18" x14ac:dyDescent="0.5">
      <c r="A794" s="14">
        <v>50</v>
      </c>
      <c r="B794" s="21">
        <v>4</v>
      </c>
      <c r="C794" s="11" t="str">
        <f t="shared" si="26"/>
        <v>4</v>
      </c>
      <c r="D794" s="12"/>
      <c r="K794" s="14">
        <v>50</v>
      </c>
      <c r="L794" s="21"/>
      <c r="M794" s="11" t="b">
        <f t="shared" si="27"/>
        <v>0</v>
      </c>
      <c r="N794" s="12"/>
    </row>
    <row r="795" spans="1:18" x14ac:dyDescent="0.5">
      <c r="A795" s="14">
        <v>51</v>
      </c>
      <c r="B795" s="21">
        <v>1</v>
      </c>
      <c r="C795" s="11" t="str">
        <f>IF(B795=1,"4",IF(B795=2,"3",IF(B795=3,"2",IF(B795=4,"1"))))</f>
        <v>4</v>
      </c>
      <c r="D795" s="12"/>
      <c r="K795" s="14">
        <v>51</v>
      </c>
      <c r="L795" s="21"/>
      <c r="M795" s="11" t="b">
        <f>IF(L795=1,"4",IF(L795=2,"3",IF(L795=3,"2",IF(L795=4,"1"))))</f>
        <v>0</v>
      </c>
      <c r="N795" s="12"/>
    </row>
    <row r="796" spans="1:18" x14ac:dyDescent="0.5">
      <c r="A796" s="14">
        <v>52</v>
      </c>
      <c r="B796" s="21">
        <v>1</v>
      </c>
      <c r="C796" s="11" t="str">
        <f>IF(B796=1,"4",IF(B796=2,"3",IF(B796=3,"2",IF(B796=4,"1"))))</f>
        <v>4</v>
      </c>
      <c r="D796" s="12"/>
      <c r="E796" s="9">
        <v>3.3</v>
      </c>
      <c r="F796" s="9">
        <f>C791+C792+C793+C794+C795+C796</f>
        <v>21</v>
      </c>
      <c r="G796" s="13">
        <f>F784+F790+F796</f>
        <v>54</v>
      </c>
      <c r="H796" s="13">
        <f>G762+G780+G796</f>
        <v>177</v>
      </c>
      <c r="K796" s="14">
        <v>52</v>
      </c>
      <c r="L796" s="21"/>
      <c r="M796" s="11" t="b">
        <f>IF(L796=1,"4",IF(L796=2,"3",IF(L796=3,"2",IF(L796=4,"1"))))</f>
        <v>0</v>
      </c>
      <c r="N796" s="12"/>
      <c r="O796" s="9">
        <v>3.3</v>
      </c>
      <c r="P796" s="9">
        <f>M791+M792+M793+M794+M795+M796</f>
        <v>0</v>
      </c>
      <c r="Q796" s="13">
        <f>P784+P790+P796</f>
        <v>0</v>
      </c>
      <c r="R796" s="13">
        <f>Q762+Q780+Q796</f>
        <v>0</v>
      </c>
    </row>
    <row r="798" spans="1:18" s="15" customFormat="1" x14ac:dyDescent="0.5">
      <c r="A798" s="16" t="s">
        <v>59</v>
      </c>
      <c r="B798" s="13"/>
      <c r="C798" s="13"/>
      <c r="D798" s="13"/>
      <c r="E798" s="13"/>
      <c r="F798" s="13">
        <v>2562</v>
      </c>
      <c r="G798" s="13"/>
      <c r="H798" s="13"/>
      <c r="K798" s="16" t="s">
        <v>59</v>
      </c>
      <c r="L798" s="13"/>
      <c r="M798" s="13"/>
      <c r="N798" s="13"/>
      <c r="O798" s="13"/>
      <c r="P798" s="13">
        <v>2553</v>
      </c>
      <c r="Q798" s="13"/>
      <c r="R798" s="13"/>
    </row>
    <row r="799" spans="1:18" s="15" customFormat="1" x14ac:dyDescent="0.5">
      <c r="A799" s="40" t="s">
        <v>104</v>
      </c>
      <c r="B799" s="19"/>
      <c r="C799" s="19"/>
      <c r="D799" s="13" t="s">
        <v>23</v>
      </c>
      <c r="E799" s="13"/>
      <c r="F799" s="42" t="s">
        <v>105</v>
      </c>
      <c r="G799" s="13"/>
      <c r="H799" s="13"/>
      <c r="K799" s="40"/>
      <c r="L799" s="19"/>
      <c r="M799" s="19"/>
      <c r="N799" s="13"/>
      <c r="O799" s="13"/>
      <c r="P799" s="42"/>
      <c r="Q799" s="13"/>
      <c r="R799" s="13"/>
    </row>
    <row r="800" spans="1:18" s="15" customFormat="1" ht="14.25" customHeight="1" x14ac:dyDescent="0.5">
      <c r="A800" s="16"/>
      <c r="B800" s="13"/>
      <c r="C800" s="13"/>
      <c r="D800" s="13"/>
      <c r="E800" s="13"/>
      <c r="F800" s="13"/>
      <c r="G800" s="13"/>
      <c r="H800" s="13"/>
      <c r="K800" s="16"/>
      <c r="L800" s="13"/>
      <c r="M800" s="13"/>
      <c r="N800" s="13"/>
      <c r="O800" s="13"/>
      <c r="P800" s="13"/>
      <c r="Q800" s="13"/>
      <c r="R800" s="13"/>
    </row>
    <row r="801" spans="1:16" x14ac:dyDescent="0.5">
      <c r="A801" s="13" t="s">
        <v>3</v>
      </c>
      <c r="B801" s="55" t="s">
        <v>4</v>
      </c>
      <c r="C801" s="8" t="s">
        <v>5</v>
      </c>
      <c r="D801" s="8"/>
      <c r="K801" s="13" t="s">
        <v>3</v>
      </c>
      <c r="L801" s="55" t="s">
        <v>4</v>
      </c>
      <c r="M801" s="8" t="s">
        <v>5</v>
      </c>
      <c r="N801" s="8"/>
    </row>
    <row r="802" spans="1:16" x14ac:dyDescent="0.5">
      <c r="A802" s="14">
        <v>1</v>
      </c>
      <c r="B802" s="21">
        <v>4</v>
      </c>
      <c r="C802" s="11" t="str">
        <f>IF(B802=1,"1",IF(B802=2,"2",IF(B802=3,"3",IF(B802=4,"4"))))</f>
        <v>4</v>
      </c>
      <c r="D802" s="12"/>
      <c r="K802" s="14">
        <v>1</v>
      </c>
      <c r="L802" s="21"/>
      <c r="M802" s="11" t="b">
        <f>IF(L802=1,"1",IF(L802=2,"2",IF(L802=3,"3",IF(L802=4,"4"))))</f>
        <v>0</v>
      </c>
      <c r="N802" s="12"/>
    </row>
    <row r="803" spans="1:16" x14ac:dyDescent="0.5">
      <c r="A803" s="14">
        <v>2</v>
      </c>
      <c r="B803" s="21">
        <v>3</v>
      </c>
      <c r="C803" s="11" t="str">
        <f>IF(B803=1,"4",IF(B803=2,"3",IF(B803=3,"2",IF(B803=4,"1"))))</f>
        <v>2</v>
      </c>
      <c r="D803" s="12"/>
      <c r="K803" s="14">
        <v>2</v>
      </c>
      <c r="L803" s="21"/>
      <c r="M803" s="11" t="b">
        <f>IF(L803=1,"4",IF(L803=2,"3",IF(L803=3,"2",IF(L803=4,"1"))))</f>
        <v>0</v>
      </c>
      <c r="N803" s="12"/>
    </row>
    <row r="804" spans="1:16" x14ac:dyDescent="0.5">
      <c r="A804" s="14">
        <v>3</v>
      </c>
      <c r="B804" s="21">
        <v>2</v>
      </c>
      <c r="C804" s="11" t="str">
        <f>IF(B804=1,"4",IF(B804=2,"3",IF(B804=3,"2",IF(B804=4,"1"))))</f>
        <v>3</v>
      </c>
      <c r="D804" s="12"/>
      <c r="K804" s="14">
        <v>3</v>
      </c>
      <c r="L804" s="21"/>
      <c r="M804" s="11" t="b">
        <f>IF(L804=1,"4",IF(L804=2,"3",IF(L804=3,"2",IF(L804=4,"1"))))</f>
        <v>0</v>
      </c>
      <c r="N804" s="12"/>
    </row>
    <row r="805" spans="1:16" x14ac:dyDescent="0.5">
      <c r="A805" s="14">
        <v>4</v>
      </c>
      <c r="B805" s="21">
        <v>2</v>
      </c>
      <c r="C805" s="11" t="str">
        <f t="shared" ref="C805:C851" si="28">IF(B805=1,"1",IF(B805=2,"2",IF(B805=3,"3",IF(B805=4,"4"))))</f>
        <v>2</v>
      </c>
      <c r="D805" s="12"/>
      <c r="K805" s="14">
        <v>4</v>
      </c>
      <c r="L805" s="21"/>
      <c r="M805" s="11" t="b">
        <f t="shared" ref="M805:M851" si="29">IF(L805=1,"1",IF(L805=2,"2",IF(L805=3,"3",IF(L805=4,"4"))))</f>
        <v>0</v>
      </c>
      <c r="N805" s="12"/>
    </row>
    <row r="806" spans="1:16" x14ac:dyDescent="0.5">
      <c r="A806" s="14">
        <v>5</v>
      </c>
      <c r="B806" s="21">
        <v>2</v>
      </c>
      <c r="C806" s="11" t="str">
        <f>IF(B806=1,"4",IF(B806=2,"3",IF(B806=3,"2",IF(B806=4,"1"))))</f>
        <v>3</v>
      </c>
      <c r="D806" s="12"/>
      <c r="K806" s="14">
        <v>5</v>
      </c>
      <c r="L806" s="21"/>
      <c r="M806" s="11" t="b">
        <f>IF(L806=1,"4",IF(L806=2,"3",IF(L806=3,"2",IF(L806=4,"1"))))</f>
        <v>0</v>
      </c>
      <c r="N806" s="12"/>
    </row>
    <row r="807" spans="1:16" x14ac:dyDescent="0.5">
      <c r="A807" s="14">
        <v>6</v>
      </c>
      <c r="B807" s="21">
        <v>2</v>
      </c>
      <c r="C807" s="11" t="str">
        <f t="shared" si="28"/>
        <v>2</v>
      </c>
      <c r="D807" s="12"/>
      <c r="E807" s="9">
        <v>1.1000000000000001</v>
      </c>
      <c r="F807" s="9">
        <f>C802+C803+C804+C805+C806+C807</f>
        <v>16</v>
      </c>
      <c r="K807" s="14">
        <v>6</v>
      </c>
      <c r="L807" s="21"/>
      <c r="M807" s="11" t="b">
        <f t="shared" si="29"/>
        <v>0</v>
      </c>
      <c r="N807" s="12"/>
      <c r="O807" s="9">
        <v>1.1000000000000001</v>
      </c>
      <c r="P807" s="9">
        <f>M802+M803+M804+M805+M806+M807</f>
        <v>0</v>
      </c>
    </row>
    <row r="808" spans="1:16" x14ac:dyDescent="0.5">
      <c r="A808" s="14">
        <v>7</v>
      </c>
      <c r="B808" s="21">
        <v>3</v>
      </c>
      <c r="C808" s="11" t="str">
        <f t="shared" si="28"/>
        <v>3</v>
      </c>
      <c r="D808" s="12"/>
      <c r="K808" s="14">
        <v>7</v>
      </c>
      <c r="L808" s="21"/>
      <c r="M808" s="11" t="b">
        <f t="shared" si="29"/>
        <v>0</v>
      </c>
      <c r="N808" s="12"/>
    </row>
    <row r="809" spans="1:16" x14ac:dyDescent="0.5">
      <c r="A809" s="14">
        <v>8</v>
      </c>
      <c r="B809" s="21">
        <v>4</v>
      </c>
      <c r="C809" s="11" t="str">
        <f>IF(B809=1,"4",IF(B809=2,"3",IF(B809=3,"2",IF(B809=4,"1"))))</f>
        <v>1</v>
      </c>
      <c r="D809" s="12"/>
      <c r="K809" s="14">
        <v>8</v>
      </c>
      <c r="L809" s="21"/>
      <c r="M809" s="11" t="b">
        <f>IF(L809=1,"4",IF(L809=2,"3",IF(L809=3,"2",IF(L809=4,"1"))))</f>
        <v>0</v>
      </c>
      <c r="N809" s="12"/>
    </row>
    <row r="810" spans="1:16" x14ac:dyDescent="0.5">
      <c r="A810" s="14">
        <v>9</v>
      </c>
      <c r="B810" s="21">
        <v>1</v>
      </c>
      <c r="C810" s="11" t="str">
        <f>IF(B810=1,"4",IF(B810=2,"3",IF(B810=3,"2",IF(B810=4,"1"))))</f>
        <v>4</v>
      </c>
      <c r="D810" s="12"/>
      <c r="K810" s="14">
        <v>9</v>
      </c>
      <c r="L810" s="21"/>
      <c r="M810" s="11" t="b">
        <f>IF(L810=1,"4",IF(L810=2,"3",IF(L810=3,"2",IF(L810=4,"1"))))</f>
        <v>0</v>
      </c>
      <c r="N810" s="12"/>
    </row>
    <row r="811" spans="1:16" x14ac:dyDescent="0.5">
      <c r="A811" s="14">
        <v>10</v>
      </c>
      <c r="B811" s="21">
        <v>3</v>
      </c>
      <c r="C811" s="11" t="str">
        <f t="shared" si="28"/>
        <v>3</v>
      </c>
      <c r="D811" s="12"/>
      <c r="K811" s="14">
        <v>10</v>
      </c>
      <c r="L811" s="21"/>
      <c r="M811" s="11" t="b">
        <f t="shared" si="29"/>
        <v>0</v>
      </c>
      <c r="N811" s="12"/>
    </row>
    <row r="812" spans="1:16" x14ac:dyDescent="0.5">
      <c r="A812" s="14">
        <v>11</v>
      </c>
      <c r="B812" s="21">
        <v>2</v>
      </c>
      <c r="C812" s="11" t="str">
        <f>IF(B812=1,"4",IF(B812=2,"3",IF(B812=3,"2",IF(B812=4,"1"))))</f>
        <v>3</v>
      </c>
      <c r="D812" s="12"/>
      <c r="K812" s="14">
        <v>11</v>
      </c>
      <c r="L812" s="21"/>
      <c r="M812" s="11" t="b">
        <f>IF(L812=1,"4",IF(L812=2,"3",IF(L812=3,"2",IF(L812=4,"1"))))</f>
        <v>0</v>
      </c>
      <c r="N812" s="12"/>
    </row>
    <row r="813" spans="1:16" x14ac:dyDescent="0.5">
      <c r="A813" s="14">
        <v>12</v>
      </c>
      <c r="B813" s="21">
        <v>1</v>
      </c>
      <c r="C813" s="11" t="str">
        <f t="shared" si="28"/>
        <v>1</v>
      </c>
      <c r="D813" s="12"/>
      <c r="E813" s="9">
        <v>1.2</v>
      </c>
      <c r="F813" s="9">
        <f>C808+C809+C810+C811+C812+C813</f>
        <v>15</v>
      </c>
      <c r="K813" s="14">
        <v>12</v>
      </c>
      <c r="L813" s="21"/>
      <c r="M813" s="11" t="b">
        <f t="shared" si="29"/>
        <v>0</v>
      </c>
      <c r="N813" s="12"/>
      <c r="O813" s="9">
        <v>1.2</v>
      </c>
      <c r="P813" s="9">
        <f>M808+M809+M810+M811+M812+M813</f>
        <v>0</v>
      </c>
    </row>
    <row r="814" spans="1:16" x14ac:dyDescent="0.5">
      <c r="A814" s="14">
        <v>13</v>
      </c>
      <c r="B814" s="21">
        <v>1</v>
      </c>
      <c r="C814" s="11" t="str">
        <f>IF(B814=1,"4",IF(B814=2,"3",IF(B814=3,"2",IF(B814=4,"1"))))</f>
        <v>4</v>
      </c>
      <c r="D814" s="12"/>
      <c r="K814" s="14">
        <v>13</v>
      </c>
      <c r="L814" s="21"/>
      <c r="M814" s="11" t="b">
        <f>IF(L814=1,"4",IF(L814=2,"3",IF(L814=3,"2",IF(L814=4,"1"))))</f>
        <v>0</v>
      </c>
      <c r="N814" s="12"/>
    </row>
    <row r="815" spans="1:16" x14ac:dyDescent="0.5">
      <c r="A815" s="14">
        <v>14</v>
      </c>
      <c r="B815" s="21">
        <v>4</v>
      </c>
      <c r="C815" s="11" t="str">
        <f t="shared" si="28"/>
        <v>4</v>
      </c>
      <c r="D815" s="12"/>
      <c r="K815" s="14">
        <v>14</v>
      </c>
      <c r="L815" s="21"/>
      <c r="M815" s="11" t="b">
        <f t="shared" si="29"/>
        <v>0</v>
      </c>
      <c r="N815" s="12"/>
    </row>
    <row r="816" spans="1:16" x14ac:dyDescent="0.5">
      <c r="A816" s="14">
        <v>15</v>
      </c>
      <c r="B816" s="21">
        <v>4</v>
      </c>
      <c r="C816" s="11" t="str">
        <f t="shared" si="28"/>
        <v>4</v>
      </c>
      <c r="D816" s="12"/>
      <c r="K816" s="14">
        <v>15</v>
      </c>
      <c r="L816" s="21"/>
      <c r="M816" s="11" t="b">
        <f t="shared" si="29"/>
        <v>0</v>
      </c>
      <c r="N816" s="12"/>
    </row>
    <row r="817" spans="1:17" x14ac:dyDescent="0.5">
      <c r="A817" s="14">
        <v>16</v>
      </c>
      <c r="B817" s="21">
        <v>1</v>
      </c>
      <c r="C817" s="11" t="str">
        <f>IF(B817=1,"4",IF(B817=2,"3",IF(B817=3,"2",IF(B817=4,"1"))))</f>
        <v>4</v>
      </c>
      <c r="D817" s="12"/>
      <c r="K817" s="14">
        <v>16</v>
      </c>
      <c r="L817" s="21"/>
      <c r="M817" s="11" t="b">
        <f>IF(L817=1,"4",IF(L817=2,"3",IF(L817=3,"2",IF(L817=4,"1"))))</f>
        <v>0</v>
      </c>
      <c r="N817" s="12"/>
    </row>
    <row r="818" spans="1:17" x14ac:dyDescent="0.5">
      <c r="A818" s="14">
        <v>17</v>
      </c>
      <c r="B818" s="21">
        <v>4</v>
      </c>
      <c r="C818" s="11" t="str">
        <f t="shared" si="28"/>
        <v>4</v>
      </c>
      <c r="D818" s="12"/>
      <c r="K818" s="14">
        <v>17</v>
      </c>
      <c r="L818" s="21"/>
      <c r="M818" s="11" t="b">
        <f t="shared" si="29"/>
        <v>0</v>
      </c>
      <c r="N818" s="12"/>
    </row>
    <row r="819" spans="1:17" x14ac:dyDescent="0.5">
      <c r="A819" s="14">
        <v>18</v>
      </c>
      <c r="B819" s="21">
        <v>3</v>
      </c>
      <c r="C819" s="11" t="str">
        <f>IF(B819=1,"4",IF(B819=2,"3",IF(B819=3,"2",IF(B819=4,"1"))))</f>
        <v>2</v>
      </c>
      <c r="D819" s="12"/>
      <c r="E819" s="9">
        <v>1.3</v>
      </c>
      <c r="F819" s="9">
        <f>C814+C815+C816+C817+C818+C819</f>
        <v>22</v>
      </c>
      <c r="G819" s="13">
        <f>F807+F813+F819</f>
        <v>53</v>
      </c>
      <c r="K819" s="14">
        <v>18</v>
      </c>
      <c r="L819" s="21"/>
      <c r="M819" s="11" t="b">
        <f>IF(L819=1,"4",IF(L819=2,"3",IF(L819=3,"2",IF(L819=4,"1"))))</f>
        <v>0</v>
      </c>
      <c r="N819" s="12"/>
      <c r="O819" s="9">
        <v>1.3</v>
      </c>
      <c r="P819" s="9">
        <f>M814+M815+M816+M817+M818+M819</f>
        <v>0</v>
      </c>
      <c r="Q819" s="13">
        <f>P807+P813+P819</f>
        <v>0</v>
      </c>
    </row>
    <row r="820" spans="1:17" x14ac:dyDescent="0.5">
      <c r="A820" s="14">
        <v>19</v>
      </c>
      <c r="B820" s="21">
        <v>2</v>
      </c>
      <c r="C820" s="11" t="str">
        <f>IF(B820=1,"4",IF(B820=2,"3",IF(B820=3,"2",IF(B820=4,"1"))))</f>
        <v>3</v>
      </c>
      <c r="D820" s="12"/>
      <c r="K820" s="14">
        <v>19</v>
      </c>
      <c r="L820" s="21"/>
      <c r="M820" s="11" t="b">
        <f>IF(L820=1,"4",IF(L820=2,"3",IF(L820=3,"2",IF(L820=4,"1"))))</f>
        <v>0</v>
      </c>
      <c r="N820" s="12"/>
    </row>
    <row r="821" spans="1:17" x14ac:dyDescent="0.5">
      <c r="A821" s="14">
        <v>20</v>
      </c>
      <c r="B821" s="21">
        <v>3</v>
      </c>
      <c r="C821" s="11" t="str">
        <f t="shared" si="28"/>
        <v>3</v>
      </c>
      <c r="D821" s="12"/>
      <c r="K821" s="14">
        <v>20</v>
      </c>
      <c r="L821" s="21"/>
      <c r="M821" s="11" t="b">
        <f t="shared" si="29"/>
        <v>0</v>
      </c>
      <c r="N821" s="12"/>
    </row>
    <row r="822" spans="1:17" x14ac:dyDescent="0.5">
      <c r="A822" s="14">
        <v>21</v>
      </c>
      <c r="B822" s="21">
        <v>1</v>
      </c>
      <c r="C822" s="11" t="str">
        <f>IF(B822=1,"4",IF(B822=2,"3",IF(B822=3,"2",IF(B822=4,"1"))))</f>
        <v>4</v>
      </c>
      <c r="D822" s="12"/>
      <c r="K822" s="14">
        <v>21</v>
      </c>
      <c r="L822" s="21"/>
      <c r="M822" s="11" t="b">
        <f>IF(L822=1,"4",IF(L822=2,"3",IF(L822=3,"2",IF(L822=4,"1"))))</f>
        <v>0</v>
      </c>
      <c r="N822" s="12"/>
    </row>
    <row r="823" spans="1:17" x14ac:dyDescent="0.5">
      <c r="A823" s="14">
        <v>22</v>
      </c>
      <c r="B823" s="21">
        <v>4</v>
      </c>
      <c r="C823" s="11" t="str">
        <f t="shared" si="28"/>
        <v>4</v>
      </c>
      <c r="D823" s="12"/>
      <c r="K823" s="14">
        <v>22</v>
      </c>
      <c r="L823" s="21"/>
      <c r="M823" s="11" t="b">
        <f t="shared" si="29"/>
        <v>0</v>
      </c>
      <c r="N823" s="12"/>
    </row>
    <row r="824" spans="1:17" x14ac:dyDescent="0.5">
      <c r="A824" s="14">
        <v>23</v>
      </c>
      <c r="B824" s="21">
        <v>3</v>
      </c>
      <c r="C824" s="11" t="str">
        <f t="shared" si="28"/>
        <v>3</v>
      </c>
      <c r="D824" s="12"/>
      <c r="K824" s="14">
        <v>23</v>
      </c>
      <c r="L824" s="21"/>
      <c r="M824" s="11" t="b">
        <f t="shared" si="29"/>
        <v>0</v>
      </c>
      <c r="N824" s="12"/>
    </row>
    <row r="825" spans="1:17" x14ac:dyDescent="0.5">
      <c r="A825" s="14">
        <v>24</v>
      </c>
      <c r="B825" s="21">
        <v>2</v>
      </c>
      <c r="C825" s="11" t="str">
        <f>IF(B825=1,"4",IF(B825=2,"3",IF(B825=3,"2",IF(B825=4,"1"))))</f>
        <v>3</v>
      </c>
      <c r="D825" s="12"/>
      <c r="E825" s="9">
        <v>2.1</v>
      </c>
      <c r="F825" s="9">
        <f>C820+C821+C822+C823+C824+C825</f>
        <v>20</v>
      </c>
      <c r="K825" s="14">
        <v>24</v>
      </c>
      <c r="L825" s="21"/>
      <c r="M825" s="11" t="b">
        <f>IF(L825=1,"4",IF(L825=2,"3",IF(L825=3,"2",IF(L825=4,"1"))))</f>
        <v>0</v>
      </c>
      <c r="N825" s="12"/>
      <c r="O825" s="9">
        <v>2.1</v>
      </c>
      <c r="P825" s="9">
        <f>M820+M821+M822+M823+M824+M825</f>
        <v>0</v>
      </c>
    </row>
    <row r="826" spans="1:17" x14ac:dyDescent="0.5">
      <c r="A826" s="14">
        <v>25</v>
      </c>
      <c r="B826" s="21">
        <v>1</v>
      </c>
      <c r="C826" s="11" t="str">
        <f t="shared" si="28"/>
        <v>1</v>
      </c>
      <c r="D826" s="12"/>
      <c r="K826" s="14">
        <v>25</v>
      </c>
      <c r="L826" s="21"/>
      <c r="M826" s="11" t="b">
        <f t="shared" si="29"/>
        <v>0</v>
      </c>
      <c r="N826" s="12"/>
    </row>
    <row r="827" spans="1:17" x14ac:dyDescent="0.5">
      <c r="A827" s="14">
        <v>26</v>
      </c>
      <c r="B827" s="21">
        <v>2</v>
      </c>
      <c r="C827" s="11" t="str">
        <f>IF(B827=1,"4",IF(B827=2,"3",IF(B827=3,"2",IF(B827=4,"1"))))</f>
        <v>3</v>
      </c>
      <c r="D827" s="12"/>
      <c r="K827" s="14">
        <v>26</v>
      </c>
      <c r="L827" s="21"/>
      <c r="M827" s="11" t="b">
        <f>IF(L827=1,"4",IF(L827=2,"3",IF(L827=3,"2",IF(L827=4,"1"))))</f>
        <v>0</v>
      </c>
      <c r="N827" s="12"/>
    </row>
    <row r="828" spans="1:17" x14ac:dyDescent="0.5">
      <c r="A828" s="14">
        <v>27</v>
      </c>
      <c r="B828" s="21">
        <v>3</v>
      </c>
      <c r="C828" s="11" t="str">
        <f>IF(B828=1,"4",IF(B828=2,"3",IF(B828=3,"2",IF(B828=4,"1"))))</f>
        <v>2</v>
      </c>
      <c r="D828" s="12"/>
      <c r="K828" s="14">
        <v>27</v>
      </c>
      <c r="L828" s="21"/>
      <c r="M828" s="11" t="b">
        <f>IF(L828=1,"4",IF(L828=2,"3",IF(L828=3,"2",IF(L828=4,"1"))))</f>
        <v>0</v>
      </c>
      <c r="N828" s="12"/>
    </row>
    <row r="829" spans="1:17" x14ac:dyDescent="0.5">
      <c r="A829" s="14">
        <v>28</v>
      </c>
      <c r="B829" s="21">
        <v>3</v>
      </c>
      <c r="C829" s="11" t="str">
        <f t="shared" si="28"/>
        <v>3</v>
      </c>
      <c r="D829" s="12"/>
      <c r="K829" s="14">
        <v>28</v>
      </c>
      <c r="L829" s="21"/>
      <c r="M829" s="11" t="b">
        <f t="shared" si="29"/>
        <v>0</v>
      </c>
      <c r="N829" s="12"/>
    </row>
    <row r="830" spans="1:17" x14ac:dyDescent="0.5">
      <c r="A830" s="14">
        <v>29</v>
      </c>
      <c r="B830" s="21">
        <v>2</v>
      </c>
      <c r="C830" s="11" t="str">
        <f>IF(B830=1,"4",IF(B830=2,"3",IF(B830=3,"2",IF(B830=4,"1"))))</f>
        <v>3</v>
      </c>
      <c r="D830" s="12"/>
      <c r="K830" s="14">
        <v>29</v>
      </c>
      <c r="L830" s="21"/>
      <c r="M830" s="11" t="b">
        <f>IF(L830=1,"4",IF(L830=2,"3",IF(L830=3,"2",IF(L830=4,"1"))))</f>
        <v>0</v>
      </c>
      <c r="N830" s="12"/>
    </row>
    <row r="831" spans="1:17" x14ac:dyDescent="0.5">
      <c r="A831" s="14">
        <v>30</v>
      </c>
      <c r="B831" s="21">
        <v>2</v>
      </c>
      <c r="C831" s="11" t="str">
        <f>IF(B831=1,"4",IF(B831=2,"3",IF(B831=3,"2",IF(B831=4,"1"))))</f>
        <v>3</v>
      </c>
      <c r="D831" s="12"/>
      <c r="E831" s="9">
        <v>2.2000000000000002</v>
      </c>
      <c r="F831" s="9">
        <f>C826+C827+C828+C829+C830+C831</f>
        <v>15</v>
      </c>
      <c r="K831" s="14">
        <v>30</v>
      </c>
      <c r="L831" s="21"/>
      <c r="M831" s="11" t="b">
        <f>IF(L831=1,"4",IF(L831=2,"3",IF(L831=3,"2",IF(L831=4,"1"))))</f>
        <v>0</v>
      </c>
      <c r="N831" s="12"/>
      <c r="O831" s="9">
        <v>2.2000000000000002</v>
      </c>
      <c r="P831" s="9">
        <f>M826+M827+M828+M829+M830+M831</f>
        <v>0</v>
      </c>
    </row>
    <row r="832" spans="1:17" x14ac:dyDescent="0.5">
      <c r="A832" s="14">
        <v>31</v>
      </c>
      <c r="B832" s="21">
        <v>1</v>
      </c>
      <c r="C832" s="11" t="str">
        <f t="shared" si="28"/>
        <v>1</v>
      </c>
      <c r="D832" s="12"/>
      <c r="K832" s="14">
        <v>31</v>
      </c>
      <c r="L832" s="21"/>
      <c r="M832" s="11" t="b">
        <f t="shared" si="29"/>
        <v>0</v>
      </c>
      <c r="N832" s="12"/>
    </row>
    <row r="833" spans="1:17" x14ac:dyDescent="0.5">
      <c r="A833" s="14">
        <v>32</v>
      </c>
      <c r="B833" s="21">
        <v>2</v>
      </c>
      <c r="C833" s="11" t="str">
        <f t="shared" si="28"/>
        <v>2</v>
      </c>
      <c r="D833" s="12"/>
      <c r="K833" s="14">
        <v>32</v>
      </c>
      <c r="L833" s="21"/>
      <c r="M833" s="11" t="b">
        <f t="shared" si="29"/>
        <v>0</v>
      </c>
      <c r="N833" s="12"/>
    </row>
    <row r="834" spans="1:17" x14ac:dyDescent="0.5">
      <c r="A834" s="14">
        <v>33</v>
      </c>
      <c r="B834" s="21">
        <v>2</v>
      </c>
      <c r="C834" s="11" t="str">
        <f>IF(B834=1,"4",IF(B834=2,"3",IF(B834=3,"2",IF(B834=4,"1"))))</f>
        <v>3</v>
      </c>
      <c r="D834" s="12"/>
      <c r="K834" s="14">
        <v>33</v>
      </c>
      <c r="L834" s="21"/>
      <c r="M834" s="11" t="b">
        <f>IF(L834=1,"4",IF(L834=2,"3",IF(L834=3,"2",IF(L834=4,"1"))))</f>
        <v>0</v>
      </c>
      <c r="N834" s="12"/>
    </row>
    <row r="835" spans="1:17" x14ac:dyDescent="0.5">
      <c r="A835" s="14">
        <v>34</v>
      </c>
      <c r="B835" s="21">
        <v>3</v>
      </c>
      <c r="C835" s="11" t="str">
        <f t="shared" si="28"/>
        <v>3</v>
      </c>
      <c r="D835" s="12"/>
      <c r="K835" s="14">
        <v>34</v>
      </c>
      <c r="L835" s="21"/>
      <c r="M835" s="11" t="b">
        <f t="shared" si="29"/>
        <v>0</v>
      </c>
      <c r="N835" s="12"/>
    </row>
    <row r="836" spans="1:17" x14ac:dyDescent="0.5">
      <c r="A836" s="14">
        <v>35</v>
      </c>
      <c r="B836" s="21">
        <v>3</v>
      </c>
      <c r="C836" s="11" t="str">
        <f>IF(B836=1,"4",IF(B836=2,"3",IF(B836=3,"2",IF(B836=4,"1"))))</f>
        <v>2</v>
      </c>
      <c r="D836" s="12"/>
      <c r="K836" s="14">
        <v>35</v>
      </c>
      <c r="L836" s="21"/>
      <c r="M836" s="11" t="b">
        <f>IF(L836=1,"4",IF(L836=2,"3",IF(L836=3,"2",IF(L836=4,"1"))))</f>
        <v>0</v>
      </c>
      <c r="N836" s="12"/>
    </row>
    <row r="837" spans="1:17" x14ac:dyDescent="0.5">
      <c r="A837" s="14">
        <v>36</v>
      </c>
      <c r="B837" s="21">
        <v>3</v>
      </c>
      <c r="C837" s="11" t="str">
        <f t="shared" si="28"/>
        <v>3</v>
      </c>
      <c r="D837" s="12"/>
      <c r="E837" s="9">
        <v>2.2999999999999998</v>
      </c>
      <c r="F837" s="9">
        <f>C832+C833+C834+C835+C836+C837</f>
        <v>14</v>
      </c>
      <c r="G837" s="13">
        <f>F825+F831+F837</f>
        <v>49</v>
      </c>
      <c r="K837" s="14">
        <v>36</v>
      </c>
      <c r="L837" s="21"/>
      <c r="M837" s="11" t="b">
        <f t="shared" si="29"/>
        <v>0</v>
      </c>
      <c r="N837" s="12"/>
      <c r="O837" s="9">
        <v>2.2999999999999998</v>
      </c>
      <c r="P837" s="9">
        <f>M832+M833+M834+M835+M836+M837</f>
        <v>0</v>
      </c>
      <c r="Q837" s="13">
        <f>P825+P831+P837</f>
        <v>0</v>
      </c>
    </row>
    <row r="838" spans="1:17" x14ac:dyDescent="0.5">
      <c r="A838" s="14">
        <v>37</v>
      </c>
      <c r="B838" s="21">
        <v>4</v>
      </c>
      <c r="C838" s="11" t="str">
        <f>IF(B838=1,"4",IF(B838=2,"3",IF(B838=3,"2",IF(B838=4,"1"))))</f>
        <v>1</v>
      </c>
      <c r="D838" s="12"/>
      <c r="K838" s="14">
        <v>37</v>
      </c>
      <c r="L838" s="21"/>
      <c r="M838" s="11" t="b">
        <f>IF(L838=1,"4",IF(L838=2,"3",IF(L838=3,"2",IF(L838=4,"1"))))</f>
        <v>0</v>
      </c>
      <c r="N838" s="12"/>
    </row>
    <row r="839" spans="1:17" x14ac:dyDescent="0.5">
      <c r="A839" s="14">
        <v>38</v>
      </c>
      <c r="B839" s="21">
        <v>3</v>
      </c>
      <c r="C839" s="11" t="str">
        <f t="shared" si="28"/>
        <v>3</v>
      </c>
      <c r="D839" s="12"/>
      <c r="K839" s="14">
        <v>38</v>
      </c>
      <c r="L839" s="21"/>
      <c r="M839" s="11" t="b">
        <f t="shared" si="29"/>
        <v>0</v>
      </c>
      <c r="N839" s="12"/>
    </row>
    <row r="840" spans="1:17" x14ac:dyDescent="0.5">
      <c r="A840" s="14">
        <v>39</v>
      </c>
      <c r="B840" s="21">
        <v>2</v>
      </c>
      <c r="C840" s="11" t="str">
        <f t="shared" si="28"/>
        <v>2</v>
      </c>
      <c r="D840" s="12"/>
      <c r="K840" s="14">
        <v>39</v>
      </c>
      <c r="L840" s="21"/>
      <c r="M840" s="11" t="b">
        <f t="shared" si="29"/>
        <v>0</v>
      </c>
      <c r="N840" s="12"/>
    </row>
    <row r="841" spans="1:17" x14ac:dyDescent="0.5">
      <c r="A841" s="14">
        <v>40</v>
      </c>
      <c r="B841" s="21">
        <v>1</v>
      </c>
      <c r="C841" s="11" t="str">
        <f>IF(B841=1,"4",IF(B841=2,"3",IF(B841=3,"2",IF(B841=4,"1"))))</f>
        <v>4</v>
      </c>
      <c r="D841" s="12"/>
      <c r="E841" s="9">
        <v>3.1</v>
      </c>
      <c r="F841" s="9">
        <f>C838+C839+C840+C841</f>
        <v>10</v>
      </c>
      <c r="K841" s="14">
        <v>40</v>
      </c>
      <c r="L841" s="21"/>
      <c r="M841" s="11" t="b">
        <f>IF(L841=1,"4",IF(L841=2,"3",IF(L841=3,"2",IF(L841=4,"1"))))</f>
        <v>0</v>
      </c>
      <c r="N841" s="12"/>
      <c r="O841" s="9">
        <v>3.1</v>
      </c>
      <c r="P841" s="9">
        <f>M838+M839+M840+M841</f>
        <v>0</v>
      </c>
    </row>
    <row r="842" spans="1:17" x14ac:dyDescent="0.5">
      <c r="A842" s="14">
        <v>41</v>
      </c>
      <c r="B842" s="21">
        <v>2</v>
      </c>
      <c r="C842" s="11" t="str">
        <f t="shared" si="28"/>
        <v>2</v>
      </c>
      <c r="D842" s="12"/>
      <c r="K842" s="14">
        <v>41</v>
      </c>
      <c r="L842" s="21"/>
      <c r="M842" s="11" t="b">
        <f t="shared" si="29"/>
        <v>0</v>
      </c>
      <c r="N842" s="12"/>
    </row>
    <row r="843" spans="1:17" x14ac:dyDescent="0.5">
      <c r="A843" s="14">
        <v>42</v>
      </c>
      <c r="B843" s="21">
        <v>1</v>
      </c>
      <c r="C843" s="11" t="str">
        <f t="shared" si="28"/>
        <v>1</v>
      </c>
      <c r="D843" s="12"/>
      <c r="K843" s="14">
        <v>42</v>
      </c>
      <c r="L843" s="21"/>
      <c r="M843" s="11" t="b">
        <f t="shared" si="29"/>
        <v>0</v>
      </c>
      <c r="N843" s="12"/>
    </row>
    <row r="844" spans="1:17" x14ac:dyDescent="0.5">
      <c r="A844" s="14">
        <v>43</v>
      </c>
      <c r="B844" s="21">
        <v>3</v>
      </c>
      <c r="C844" s="11" t="str">
        <f t="shared" si="28"/>
        <v>3</v>
      </c>
      <c r="D844" s="12"/>
      <c r="K844" s="14">
        <v>43</v>
      </c>
      <c r="L844" s="21"/>
      <c r="M844" s="11" t="b">
        <f t="shared" si="29"/>
        <v>0</v>
      </c>
      <c r="N844" s="12"/>
    </row>
    <row r="845" spans="1:17" x14ac:dyDescent="0.5">
      <c r="A845" s="14">
        <v>44</v>
      </c>
      <c r="B845" s="21">
        <v>2</v>
      </c>
      <c r="C845" s="11" t="str">
        <f t="shared" si="28"/>
        <v>2</v>
      </c>
      <c r="D845" s="12"/>
      <c r="K845" s="14">
        <v>44</v>
      </c>
      <c r="L845" s="21"/>
      <c r="M845" s="11" t="b">
        <f t="shared" si="29"/>
        <v>0</v>
      </c>
      <c r="N845" s="12"/>
    </row>
    <row r="846" spans="1:17" x14ac:dyDescent="0.5">
      <c r="A846" s="14">
        <v>45</v>
      </c>
      <c r="B846" s="21">
        <v>1</v>
      </c>
      <c r="C846" s="11" t="str">
        <f>IF(B846=1,"4",IF(B846=2,"3",IF(B846=3,"2",IF(B846=4,"1"))))</f>
        <v>4</v>
      </c>
      <c r="D846" s="12"/>
      <c r="K846" s="14">
        <v>45</v>
      </c>
      <c r="L846" s="21"/>
      <c r="M846" s="11" t="b">
        <f>IF(L846=1,"4",IF(L846=2,"3",IF(L846=3,"2",IF(L846=4,"1"))))</f>
        <v>0</v>
      </c>
      <c r="N846" s="12"/>
    </row>
    <row r="847" spans="1:17" x14ac:dyDescent="0.5">
      <c r="A847" s="14">
        <v>46</v>
      </c>
      <c r="B847" s="21">
        <v>1</v>
      </c>
      <c r="C847" s="11" t="str">
        <f t="shared" si="28"/>
        <v>1</v>
      </c>
      <c r="D847" s="12"/>
      <c r="E847" s="9">
        <v>3.2</v>
      </c>
      <c r="F847" s="9">
        <f>C842+C843+C844+C845+C846+C847</f>
        <v>13</v>
      </c>
      <c r="K847" s="14">
        <v>46</v>
      </c>
      <c r="L847" s="21"/>
      <c r="M847" s="11" t="b">
        <f t="shared" si="29"/>
        <v>0</v>
      </c>
      <c r="N847" s="12"/>
      <c r="O847" s="9">
        <v>3.2</v>
      </c>
      <c r="P847" s="9">
        <f>M842+M843+M844+M845+M846+M847</f>
        <v>0</v>
      </c>
    </row>
    <row r="848" spans="1:17" x14ac:dyDescent="0.5">
      <c r="A848" s="14">
        <v>47</v>
      </c>
      <c r="B848" s="21">
        <v>2</v>
      </c>
      <c r="C848" s="11" t="str">
        <f>IF(B848=1,"4",IF(B848=2,"3",IF(B848=3,"2",IF(B848=4,"1"))))</f>
        <v>3</v>
      </c>
      <c r="D848" s="12"/>
      <c r="K848" s="14">
        <v>47</v>
      </c>
      <c r="L848" s="21"/>
      <c r="M848" s="11" t="b">
        <f>IF(L848=1,"4",IF(L848=2,"3",IF(L848=3,"2",IF(L848=4,"1"))))</f>
        <v>0</v>
      </c>
      <c r="N848" s="12"/>
    </row>
    <row r="849" spans="1:18" x14ac:dyDescent="0.5">
      <c r="A849" s="14">
        <v>48</v>
      </c>
      <c r="B849" s="21">
        <v>3</v>
      </c>
      <c r="C849" s="11" t="str">
        <f t="shared" si="28"/>
        <v>3</v>
      </c>
      <c r="D849" s="12"/>
      <c r="K849" s="14">
        <v>48</v>
      </c>
      <c r="L849" s="21"/>
      <c r="M849" s="11" t="b">
        <f t="shared" si="29"/>
        <v>0</v>
      </c>
      <c r="N849" s="12"/>
    </row>
    <row r="850" spans="1:18" x14ac:dyDescent="0.5">
      <c r="A850" s="14">
        <v>49</v>
      </c>
      <c r="B850" s="21">
        <v>4</v>
      </c>
      <c r="C850" s="11" t="str">
        <f t="shared" si="28"/>
        <v>4</v>
      </c>
      <c r="D850" s="12"/>
      <c r="K850" s="14">
        <v>49</v>
      </c>
      <c r="L850" s="21"/>
      <c r="M850" s="11" t="b">
        <f t="shared" si="29"/>
        <v>0</v>
      </c>
      <c r="N850" s="12"/>
    </row>
    <row r="851" spans="1:18" x14ac:dyDescent="0.5">
      <c r="A851" s="14">
        <v>50</v>
      </c>
      <c r="B851" s="21">
        <v>4</v>
      </c>
      <c r="C851" s="11" t="str">
        <f t="shared" si="28"/>
        <v>4</v>
      </c>
      <c r="D851" s="12"/>
      <c r="K851" s="14">
        <v>50</v>
      </c>
      <c r="L851" s="21"/>
      <c r="M851" s="11" t="b">
        <f t="shared" si="29"/>
        <v>0</v>
      </c>
      <c r="N851" s="12"/>
    </row>
    <row r="852" spans="1:18" x14ac:dyDescent="0.5">
      <c r="A852" s="14">
        <v>51</v>
      </c>
      <c r="B852" s="21">
        <v>4</v>
      </c>
      <c r="C852" s="11" t="str">
        <f>IF(B852=1,"4",IF(B852=2,"3",IF(B852=3,"2",IF(B852=4,"1"))))</f>
        <v>1</v>
      </c>
      <c r="D852" s="12"/>
      <c r="K852" s="14">
        <v>51</v>
      </c>
      <c r="L852" s="21"/>
      <c r="M852" s="11" t="b">
        <f>IF(L852=1,"4",IF(L852=2,"3",IF(L852=3,"2",IF(L852=4,"1"))))</f>
        <v>0</v>
      </c>
      <c r="N852" s="12"/>
    </row>
    <row r="853" spans="1:18" x14ac:dyDescent="0.5">
      <c r="A853" s="14">
        <v>52</v>
      </c>
      <c r="B853" s="21">
        <v>4</v>
      </c>
      <c r="C853" s="11" t="str">
        <f>IF(B853=1,"4",IF(B853=2,"3",IF(B853=3,"2",IF(B853=4,"1"))))</f>
        <v>1</v>
      </c>
      <c r="D853" s="12"/>
      <c r="E853" s="9">
        <v>3.3</v>
      </c>
      <c r="F853" s="9">
        <f>C848+C849+C850+C851+C852+C853</f>
        <v>16</v>
      </c>
      <c r="G853" s="13">
        <f>F841+F847+F853</f>
        <v>39</v>
      </c>
      <c r="H853" s="13">
        <f>G819+G837+G853</f>
        <v>141</v>
      </c>
      <c r="K853" s="14">
        <v>52</v>
      </c>
      <c r="L853" s="21"/>
      <c r="M853" s="11" t="b">
        <f>IF(L853=1,"4",IF(L853=2,"3",IF(L853=3,"2",IF(L853=4,"1"))))</f>
        <v>0</v>
      </c>
      <c r="N853" s="12"/>
      <c r="O853" s="9">
        <v>3.3</v>
      </c>
      <c r="P853" s="9">
        <f>M848+M849+M850+M851+M852+M853</f>
        <v>0</v>
      </c>
      <c r="Q853" s="13">
        <f>P841+P847+P853</f>
        <v>0</v>
      </c>
      <c r="R853" s="13">
        <f>Q819+Q837+Q853</f>
        <v>0</v>
      </c>
    </row>
    <row r="855" spans="1:18" s="15" customFormat="1" x14ac:dyDescent="0.5">
      <c r="A855" s="16" t="s">
        <v>59</v>
      </c>
      <c r="B855" s="13"/>
      <c r="C855" s="13"/>
      <c r="D855" s="13"/>
      <c r="E855" s="13"/>
      <c r="F855" s="13">
        <v>2562</v>
      </c>
      <c r="G855" s="13"/>
      <c r="H855" s="13"/>
      <c r="K855" s="16" t="s">
        <v>59</v>
      </c>
      <c r="L855" s="13"/>
      <c r="M855" s="13"/>
      <c r="N855" s="13"/>
      <c r="O855" s="13"/>
      <c r="P855" s="13">
        <v>2553</v>
      </c>
      <c r="Q855" s="13"/>
      <c r="R855" s="13"/>
    </row>
    <row r="856" spans="1:18" s="15" customFormat="1" x14ac:dyDescent="0.5">
      <c r="A856" s="40" t="s">
        <v>106</v>
      </c>
      <c r="B856" s="19"/>
      <c r="C856" s="19"/>
      <c r="D856" s="13" t="s">
        <v>111</v>
      </c>
      <c r="E856" s="13"/>
      <c r="F856" s="42" t="s">
        <v>107</v>
      </c>
      <c r="G856" s="13"/>
      <c r="H856" s="13"/>
      <c r="K856" s="40"/>
      <c r="L856" s="19"/>
      <c r="M856" s="19"/>
      <c r="N856" s="13"/>
      <c r="O856" s="13"/>
      <c r="P856" s="42"/>
      <c r="Q856" s="13"/>
      <c r="R856" s="13"/>
    </row>
    <row r="857" spans="1:18" s="15" customFormat="1" ht="14.25" customHeight="1" x14ac:dyDescent="0.5">
      <c r="A857" s="16"/>
      <c r="B857" s="13"/>
      <c r="C857" s="13"/>
      <c r="D857" s="13"/>
      <c r="E857" s="13"/>
      <c r="F857" s="13"/>
      <c r="G857" s="13"/>
      <c r="H857" s="13"/>
      <c r="K857" s="16"/>
      <c r="L857" s="13"/>
      <c r="M857" s="13"/>
      <c r="N857" s="13"/>
      <c r="O857" s="13"/>
      <c r="P857" s="13"/>
      <c r="Q857" s="13"/>
      <c r="R857" s="13"/>
    </row>
    <row r="858" spans="1:18" x14ac:dyDescent="0.5">
      <c r="A858" s="13" t="s">
        <v>3</v>
      </c>
      <c r="B858" s="55" t="s">
        <v>4</v>
      </c>
      <c r="C858" s="8" t="s">
        <v>5</v>
      </c>
      <c r="D858" s="8"/>
      <c r="K858" s="13" t="s">
        <v>3</v>
      </c>
      <c r="L858" s="55" t="s">
        <v>4</v>
      </c>
      <c r="M858" s="8" t="s">
        <v>5</v>
      </c>
      <c r="N858" s="8"/>
    </row>
    <row r="859" spans="1:18" x14ac:dyDescent="0.5">
      <c r="A859" s="14">
        <v>1</v>
      </c>
      <c r="B859" s="21">
        <v>2</v>
      </c>
      <c r="C859" s="11" t="str">
        <f>IF(B859=1,"1",IF(B859=2,"2",IF(B859=3,"3",IF(B859=4,"4"))))</f>
        <v>2</v>
      </c>
      <c r="D859" s="12"/>
      <c r="K859" s="14">
        <v>1</v>
      </c>
      <c r="L859" s="21"/>
      <c r="M859" s="11" t="b">
        <f>IF(L859=1,"1",IF(L859=2,"2",IF(L859=3,"3",IF(L859=4,"4"))))</f>
        <v>0</v>
      </c>
      <c r="N859" s="12"/>
    </row>
    <row r="860" spans="1:18" x14ac:dyDescent="0.5">
      <c r="A860" s="14">
        <v>2</v>
      </c>
      <c r="B860" s="21">
        <v>2</v>
      </c>
      <c r="C860" s="11" t="str">
        <f>IF(B860=1,"4",IF(B860=2,"3",IF(B860=3,"2",IF(B860=4,"1"))))</f>
        <v>3</v>
      </c>
      <c r="D860" s="12"/>
      <c r="K860" s="14">
        <v>2</v>
      </c>
      <c r="L860" s="21"/>
      <c r="M860" s="11" t="b">
        <f>IF(L860=1,"4",IF(L860=2,"3",IF(L860=3,"2",IF(L860=4,"1"))))</f>
        <v>0</v>
      </c>
      <c r="N860" s="12"/>
    </row>
    <row r="861" spans="1:18" x14ac:dyDescent="0.5">
      <c r="A861" s="14">
        <v>3</v>
      </c>
      <c r="B861" s="21">
        <v>1</v>
      </c>
      <c r="C861" s="11" t="str">
        <f>IF(B861=1,"4",IF(B861=2,"3",IF(B861=3,"2",IF(B861=4,"1"))))</f>
        <v>4</v>
      </c>
      <c r="D861" s="12"/>
      <c r="K861" s="14">
        <v>3</v>
      </c>
      <c r="L861" s="21"/>
      <c r="M861" s="11" t="b">
        <f>IF(L861=1,"4",IF(L861=2,"3",IF(L861=3,"2",IF(L861=4,"1"))))</f>
        <v>0</v>
      </c>
      <c r="N861" s="12"/>
    </row>
    <row r="862" spans="1:18" x14ac:dyDescent="0.5">
      <c r="A862" s="14">
        <v>4</v>
      </c>
      <c r="B862" s="21">
        <v>2</v>
      </c>
      <c r="C862" s="11" t="str">
        <f t="shared" ref="C862:C908" si="30">IF(B862=1,"1",IF(B862=2,"2",IF(B862=3,"3",IF(B862=4,"4"))))</f>
        <v>2</v>
      </c>
      <c r="D862" s="12"/>
      <c r="K862" s="14">
        <v>4</v>
      </c>
      <c r="L862" s="21"/>
      <c r="M862" s="11" t="b">
        <f t="shared" ref="M862:M908" si="31">IF(L862=1,"1",IF(L862=2,"2",IF(L862=3,"3",IF(L862=4,"4"))))</f>
        <v>0</v>
      </c>
      <c r="N862" s="12"/>
    </row>
    <row r="863" spans="1:18" x14ac:dyDescent="0.5">
      <c r="A863" s="14">
        <v>5</v>
      </c>
      <c r="B863" s="21">
        <v>1</v>
      </c>
      <c r="C863" s="11" t="str">
        <f>IF(B863=1,"4",IF(B863=2,"3",IF(B863=3,"2",IF(B863=4,"1"))))</f>
        <v>4</v>
      </c>
      <c r="D863" s="12"/>
      <c r="K863" s="14">
        <v>5</v>
      </c>
      <c r="L863" s="21"/>
      <c r="M863" s="11" t="b">
        <f>IF(L863=1,"4",IF(L863=2,"3",IF(L863=3,"2",IF(L863=4,"1"))))</f>
        <v>0</v>
      </c>
      <c r="N863" s="12"/>
    </row>
    <row r="864" spans="1:18" x14ac:dyDescent="0.5">
      <c r="A864" s="14">
        <v>6</v>
      </c>
      <c r="B864" s="21">
        <v>2</v>
      </c>
      <c r="C864" s="11" t="str">
        <f t="shared" si="30"/>
        <v>2</v>
      </c>
      <c r="D864" s="12"/>
      <c r="E864" s="9">
        <v>1.1000000000000001</v>
      </c>
      <c r="F864" s="9">
        <f>C859+C860+C861+C862+C863+C864</f>
        <v>17</v>
      </c>
      <c r="K864" s="14">
        <v>6</v>
      </c>
      <c r="L864" s="21"/>
      <c r="M864" s="11" t="b">
        <f t="shared" si="31"/>
        <v>0</v>
      </c>
      <c r="N864" s="12"/>
      <c r="O864" s="9">
        <v>1.1000000000000001</v>
      </c>
      <c r="P864" s="9">
        <f>M859+M860+M861+M862+M863+M864</f>
        <v>0</v>
      </c>
    </row>
    <row r="865" spans="1:17" x14ac:dyDescent="0.5">
      <c r="A865" s="14">
        <v>7</v>
      </c>
      <c r="B865" s="21">
        <v>1</v>
      </c>
      <c r="C865" s="11" t="str">
        <f t="shared" si="30"/>
        <v>1</v>
      </c>
      <c r="D865" s="12"/>
      <c r="K865" s="14">
        <v>7</v>
      </c>
      <c r="L865" s="21"/>
      <c r="M865" s="11" t="b">
        <f t="shared" si="31"/>
        <v>0</v>
      </c>
      <c r="N865" s="12"/>
    </row>
    <row r="866" spans="1:17" x14ac:dyDescent="0.5">
      <c r="A866" s="14">
        <v>8</v>
      </c>
      <c r="B866" s="21">
        <v>2</v>
      </c>
      <c r="C866" s="11" t="str">
        <f>IF(B866=1,"4",IF(B866=2,"3",IF(B866=3,"2",IF(B866=4,"1"))))</f>
        <v>3</v>
      </c>
      <c r="D866" s="12"/>
      <c r="K866" s="14">
        <v>8</v>
      </c>
      <c r="L866" s="21"/>
      <c r="M866" s="11" t="b">
        <f>IF(L866=1,"4",IF(L866=2,"3",IF(L866=3,"2",IF(L866=4,"1"))))</f>
        <v>0</v>
      </c>
      <c r="N866" s="12"/>
    </row>
    <row r="867" spans="1:17" x14ac:dyDescent="0.5">
      <c r="A867" s="14">
        <v>9</v>
      </c>
      <c r="B867" s="21">
        <v>1</v>
      </c>
      <c r="C867" s="11" t="str">
        <f>IF(B867=1,"4",IF(B867=2,"3",IF(B867=3,"2",IF(B867=4,"1"))))</f>
        <v>4</v>
      </c>
      <c r="D867" s="12"/>
      <c r="K867" s="14">
        <v>9</v>
      </c>
      <c r="L867" s="21"/>
      <c r="M867" s="11" t="b">
        <f>IF(L867=1,"4",IF(L867=2,"3",IF(L867=3,"2",IF(L867=4,"1"))))</f>
        <v>0</v>
      </c>
      <c r="N867" s="12"/>
    </row>
    <row r="868" spans="1:17" x14ac:dyDescent="0.5">
      <c r="A868" s="14">
        <v>10</v>
      </c>
      <c r="B868" s="21">
        <v>2</v>
      </c>
      <c r="C868" s="11" t="str">
        <f t="shared" si="30"/>
        <v>2</v>
      </c>
      <c r="D868" s="12"/>
      <c r="K868" s="14">
        <v>10</v>
      </c>
      <c r="L868" s="21"/>
      <c r="M868" s="11" t="b">
        <f t="shared" si="31"/>
        <v>0</v>
      </c>
      <c r="N868" s="12"/>
    </row>
    <row r="869" spans="1:17" x14ac:dyDescent="0.5">
      <c r="A869" s="14">
        <v>11</v>
      </c>
      <c r="B869" s="21">
        <v>1</v>
      </c>
      <c r="C869" s="11" t="str">
        <f>IF(B869=1,"4",IF(B869=2,"3",IF(B869=3,"2",IF(B869=4,"1"))))</f>
        <v>4</v>
      </c>
      <c r="D869" s="12"/>
      <c r="K869" s="14">
        <v>11</v>
      </c>
      <c r="L869" s="21"/>
      <c r="M869" s="11" t="b">
        <f>IF(L869=1,"4",IF(L869=2,"3",IF(L869=3,"2",IF(L869=4,"1"))))</f>
        <v>0</v>
      </c>
      <c r="N869" s="12"/>
    </row>
    <row r="870" spans="1:17" x14ac:dyDescent="0.5">
      <c r="A870" s="14">
        <v>12</v>
      </c>
      <c r="B870" s="21">
        <v>2</v>
      </c>
      <c r="C870" s="11" t="str">
        <f t="shared" si="30"/>
        <v>2</v>
      </c>
      <c r="D870" s="12"/>
      <c r="E870" s="9">
        <v>1.2</v>
      </c>
      <c r="F870" s="9">
        <f>C865+C866+C867+C868+C869+C870</f>
        <v>16</v>
      </c>
      <c r="K870" s="14">
        <v>12</v>
      </c>
      <c r="L870" s="21"/>
      <c r="M870" s="11" t="b">
        <f t="shared" si="31"/>
        <v>0</v>
      </c>
      <c r="N870" s="12"/>
      <c r="O870" s="9">
        <v>1.2</v>
      </c>
      <c r="P870" s="9">
        <f>M865+M866+M867+M868+M869+M870</f>
        <v>0</v>
      </c>
    </row>
    <row r="871" spans="1:17" x14ac:dyDescent="0.5">
      <c r="A871" s="14">
        <v>13</v>
      </c>
      <c r="B871" s="21">
        <v>2</v>
      </c>
      <c r="C871" s="11" t="str">
        <f>IF(B871=1,"4",IF(B871=2,"3",IF(B871=3,"2",IF(B871=4,"1"))))</f>
        <v>3</v>
      </c>
      <c r="D871" s="12"/>
      <c r="K871" s="14">
        <v>13</v>
      </c>
      <c r="L871" s="21"/>
      <c r="M871" s="11" t="b">
        <f>IF(L871=1,"4",IF(L871=2,"3",IF(L871=3,"2",IF(L871=4,"1"))))</f>
        <v>0</v>
      </c>
      <c r="N871" s="12"/>
    </row>
    <row r="872" spans="1:17" x14ac:dyDescent="0.5">
      <c r="A872" s="14">
        <v>14</v>
      </c>
      <c r="B872" s="21">
        <v>1</v>
      </c>
      <c r="C872" s="11" t="str">
        <f t="shared" si="30"/>
        <v>1</v>
      </c>
      <c r="D872" s="12"/>
      <c r="K872" s="14">
        <v>14</v>
      </c>
      <c r="L872" s="21"/>
      <c r="M872" s="11" t="b">
        <f t="shared" si="31"/>
        <v>0</v>
      </c>
      <c r="N872" s="12"/>
    </row>
    <row r="873" spans="1:17" x14ac:dyDescent="0.5">
      <c r="A873" s="14">
        <v>15</v>
      </c>
      <c r="B873" s="21">
        <v>4</v>
      </c>
      <c r="C873" s="11" t="str">
        <f t="shared" si="30"/>
        <v>4</v>
      </c>
      <c r="D873" s="12"/>
      <c r="K873" s="14">
        <v>15</v>
      </c>
      <c r="L873" s="21"/>
      <c r="M873" s="11" t="b">
        <f t="shared" si="31"/>
        <v>0</v>
      </c>
      <c r="N873" s="12"/>
    </row>
    <row r="874" spans="1:17" x14ac:dyDescent="0.5">
      <c r="A874" s="14">
        <v>16</v>
      </c>
      <c r="B874" s="21">
        <v>2</v>
      </c>
      <c r="C874" s="11" t="str">
        <f>IF(B874=1,"4",IF(B874=2,"3",IF(B874=3,"2",IF(B874=4,"1"))))</f>
        <v>3</v>
      </c>
      <c r="D874" s="12"/>
      <c r="K874" s="14">
        <v>16</v>
      </c>
      <c r="L874" s="21"/>
      <c r="M874" s="11" t="b">
        <f>IF(L874=1,"4",IF(L874=2,"3",IF(L874=3,"2",IF(L874=4,"1"))))</f>
        <v>0</v>
      </c>
      <c r="N874" s="12"/>
    </row>
    <row r="875" spans="1:17" x14ac:dyDescent="0.5">
      <c r="A875" s="14">
        <v>17</v>
      </c>
      <c r="B875" s="21">
        <v>2</v>
      </c>
      <c r="C875" s="11" t="str">
        <f t="shared" si="30"/>
        <v>2</v>
      </c>
      <c r="D875" s="12"/>
      <c r="K875" s="14">
        <v>17</v>
      </c>
      <c r="L875" s="21"/>
      <c r="M875" s="11" t="b">
        <f t="shared" si="31"/>
        <v>0</v>
      </c>
      <c r="N875" s="12"/>
    </row>
    <row r="876" spans="1:17" x14ac:dyDescent="0.5">
      <c r="A876" s="14">
        <v>18</v>
      </c>
      <c r="B876" s="21">
        <v>1</v>
      </c>
      <c r="C876" s="11" t="str">
        <f>IF(B876=1,"4",IF(B876=2,"3",IF(B876=3,"2",IF(B876=4,"1"))))</f>
        <v>4</v>
      </c>
      <c r="D876" s="12"/>
      <c r="E876" s="9">
        <v>1.3</v>
      </c>
      <c r="F876" s="9">
        <f>C871+C872+C873+C874+C875+C876</f>
        <v>17</v>
      </c>
      <c r="G876" s="13">
        <f>F864+F870+F876</f>
        <v>50</v>
      </c>
      <c r="K876" s="14">
        <v>18</v>
      </c>
      <c r="L876" s="21"/>
      <c r="M876" s="11" t="b">
        <f>IF(L876=1,"4",IF(L876=2,"3",IF(L876=3,"2",IF(L876=4,"1"))))</f>
        <v>0</v>
      </c>
      <c r="N876" s="12"/>
      <c r="O876" s="9">
        <v>1.3</v>
      </c>
      <c r="P876" s="9">
        <f>M871+M872+M873+M874+M875+M876</f>
        <v>0</v>
      </c>
      <c r="Q876" s="13">
        <f>P864+P870+P876</f>
        <v>0</v>
      </c>
    </row>
    <row r="877" spans="1:17" x14ac:dyDescent="0.5">
      <c r="A877" s="14">
        <v>19</v>
      </c>
      <c r="B877" s="21">
        <v>2</v>
      </c>
      <c r="C877" s="11" t="str">
        <f>IF(B877=1,"4",IF(B877=2,"3",IF(B877=3,"2",IF(B877=4,"1"))))</f>
        <v>3</v>
      </c>
      <c r="D877" s="12"/>
      <c r="K877" s="14">
        <v>19</v>
      </c>
      <c r="L877" s="21"/>
      <c r="M877" s="11" t="b">
        <f>IF(L877=1,"4",IF(L877=2,"3",IF(L877=3,"2",IF(L877=4,"1"))))</f>
        <v>0</v>
      </c>
      <c r="N877" s="12"/>
    </row>
    <row r="878" spans="1:17" x14ac:dyDescent="0.5">
      <c r="A878" s="14">
        <v>20</v>
      </c>
      <c r="B878" s="21">
        <v>2</v>
      </c>
      <c r="C878" s="11" t="str">
        <f t="shared" si="30"/>
        <v>2</v>
      </c>
      <c r="D878" s="12"/>
      <c r="K878" s="14">
        <v>20</v>
      </c>
      <c r="L878" s="21"/>
      <c r="M878" s="11" t="b">
        <f t="shared" si="31"/>
        <v>0</v>
      </c>
      <c r="N878" s="12"/>
    </row>
    <row r="879" spans="1:17" x14ac:dyDescent="0.5">
      <c r="A879" s="14">
        <v>21</v>
      </c>
      <c r="B879" s="21">
        <v>1</v>
      </c>
      <c r="C879" s="11" t="str">
        <f>IF(B879=1,"4",IF(B879=2,"3",IF(B879=3,"2",IF(B879=4,"1"))))</f>
        <v>4</v>
      </c>
      <c r="D879" s="12"/>
      <c r="K879" s="14">
        <v>21</v>
      </c>
      <c r="L879" s="21"/>
      <c r="M879" s="11" t="b">
        <f>IF(L879=1,"4",IF(L879=2,"3",IF(L879=3,"2",IF(L879=4,"1"))))</f>
        <v>0</v>
      </c>
      <c r="N879" s="12"/>
    </row>
    <row r="880" spans="1:17" x14ac:dyDescent="0.5">
      <c r="A880" s="14">
        <v>22</v>
      </c>
      <c r="B880" s="21">
        <v>3</v>
      </c>
      <c r="C880" s="11" t="str">
        <f t="shared" si="30"/>
        <v>3</v>
      </c>
      <c r="D880" s="12"/>
      <c r="K880" s="14">
        <v>22</v>
      </c>
      <c r="L880" s="21"/>
      <c r="M880" s="11" t="b">
        <f t="shared" si="31"/>
        <v>0</v>
      </c>
      <c r="N880" s="12"/>
    </row>
    <row r="881" spans="1:17" x14ac:dyDescent="0.5">
      <c r="A881" s="14">
        <v>23</v>
      </c>
      <c r="B881" s="21">
        <v>2</v>
      </c>
      <c r="C881" s="11" t="str">
        <f t="shared" si="30"/>
        <v>2</v>
      </c>
      <c r="D881" s="12"/>
      <c r="K881" s="14">
        <v>23</v>
      </c>
      <c r="L881" s="21"/>
      <c r="M881" s="11" t="b">
        <f t="shared" si="31"/>
        <v>0</v>
      </c>
      <c r="N881" s="12"/>
    </row>
    <row r="882" spans="1:17" x14ac:dyDescent="0.5">
      <c r="A882" s="14">
        <v>24</v>
      </c>
      <c r="B882" s="21">
        <v>2</v>
      </c>
      <c r="C882" s="11" t="str">
        <f>IF(B882=1,"4",IF(B882=2,"3",IF(B882=3,"2",IF(B882=4,"1"))))</f>
        <v>3</v>
      </c>
      <c r="D882" s="12"/>
      <c r="E882" s="9">
        <v>2.1</v>
      </c>
      <c r="F882" s="9">
        <f>C877+C878+C879+C880+C881+C882</f>
        <v>17</v>
      </c>
      <c r="K882" s="14">
        <v>24</v>
      </c>
      <c r="L882" s="21"/>
      <c r="M882" s="11" t="b">
        <f>IF(L882=1,"4",IF(L882=2,"3",IF(L882=3,"2",IF(L882=4,"1"))))</f>
        <v>0</v>
      </c>
      <c r="N882" s="12"/>
      <c r="O882" s="9">
        <v>2.1</v>
      </c>
      <c r="P882" s="9">
        <f>M877+M878+M879+M880+M881+M882</f>
        <v>0</v>
      </c>
    </row>
    <row r="883" spans="1:17" x14ac:dyDescent="0.5">
      <c r="A883" s="14">
        <v>25</v>
      </c>
      <c r="B883" s="21">
        <v>2</v>
      </c>
      <c r="C883" s="11" t="str">
        <f t="shared" si="30"/>
        <v>2</v>
      </c>
      <c r="D883" s="12"/>
      <c r="K883" s="14">
        <v>25</v>
      </c>
      <c r="L883" s="21"/>
      <c r="M883" s="11" t="b">
        <f t="shared" si="31"/>
        <v>0</v>
      </c>
      <c r="N883" s="12"/>
    </row>
    <row r="884" spans="1:17" x14ac:dyDescent="0.5">
      <c r="A884" s="14">
        <v>26</v>
      </c>
      <c r="B884" s="21">
        <v>1</v>
      </c>
      <c r="C884" s="11" t="str">
        <f>IF(B884=1,"4",IF(B884=2,"3",IF(B884=3,"2",IF(B884=4,"1"))))</f>
        <v>4</v>
      </c>
      <c r="D884" s="12"/>
      <c r="K884" s="14">
        <v>26</v>
      </c>
      <c r="L884" s="21"/>
      <c r="M884" s="11" t="b">
        <f>IF(L884=1,"4",IF(L884=2,"3",IF(L884=3,"2",IF(L884=4,"1"))))</f>
        <v>0</v>
      </c>
      <c r="N884" s="12"/>
    </row>
    <row r="885" spans="1:17" x14ac:dyDescent="0.5">
      <c r="A885" s="14">
        <v>27</v>
      </c>
      <c r="B885" s="21">
        <v>2</v>
      </c>
      <c r="C885" s="11" t="str">
        <f>IF(B885=1,"4",IF(B885=2,"3",IF(B885=3,"2",IF(B885=4,"1"))))</f>
        <v>3</v>
      </c>
      <c r="D885" s="12"/>
      <c r="K885" s="14">
        <v>27</v>
      </c>
      <c r="L885" s="21"/>
      <c r="M885" s="11" t="b">
        <f>IF(L885=1,"4",IF(L885=2,"3",IF(L885=3,"2",IF(L885=4,"1"))))</f>
        <v>0</v>
      </c>
      <c r="N885" s="12"/>
    </row>
    <row r="886" spans="1:17" x14ac:dyDescent="0.5">
      <c r="A886" s="14">
        <v>28</v>
      </c>
      <c r="B886" s="21">
        <v>2</v>
      </c>
      <c r="C886" s="11" t="str">
        <f t="shared" si="30"/>
        <v>2</v>
      </c>
      <c r="D886" s="12"/>
      <c r="K886" s="14">
        <v>28</v>
      </c>
      <c r="L886" s="21"/>
      <c r="M886" s="11" t="b">
        <f t="shared" si="31"/>
        <v>0</v>
      </c>
      <c r="N886" s="12"/>
    </row>
    <row r="887" spans="1:17" x14ac:dyDescent="0.5">
      <c r="A887" s="14">
        <v>29</v>
      </c>
      <c r="B887" s="21">
        <v>2</v>
      </c>
      <c r="C887" s="11" t="str">
        <f>IF(B887=1,"4",IF(B887=2,"3",IF(B887=3,"2",IF(B887=4,"1"))))</f>
        <v>3</v>
      </c>
      <c r="D887" s="12"/>
      <c r="K887" s="14">
        <v>29</v>
      </c>
      <c r="L887" s="21"/>
      <c r="M887" s="11" t="b">
        <f>IF(L887=1,"4",IF(L887=2,"3",IF(L887=3,"2",IF(L887=4,"1"))))</f>
        <v>0</v>
      </c>
      <c r="N887" s="12"/>
    </row>
    <row r="888" spans="1:17" x14ac:dyDescent="0.5">
      <c r="A888" s="14">
        <v>30</v>
      </c>
      <c r="B888" s="21">
        <v>2</v>
      </c>
      <c r="C888" s="11" t="str">
        <f>IF(B888=1,"4",IF(B888=2,"3",IF(B888=3,"2",IF(B888=4,"1"))))</f>
        <v>3</v>
      </c>
      <c r="D888" s="12"/>
      <c r="E888" s="9">
        <v>2.2000000000000002</v>
      </c>
      <c r="F888" s="9">
        <f>C883+C884+C885+C886+C887+C888</f>
        <v>17</v>
      </c>
      <c r="K888" s="14">
        <v>30</v>
      </c>
      <c r="L888" s="21"/>
      <c r="M888" s="11" t="b">
        <f>IF(L888=1,"4",IF(L888=2,"3",IF(L888=3,"2",IF(L888=4,"1"))))</f>
        <v>0</v>
      </c>
      <c r="N888" s="12"/>
      <c r="O888" s="9">
        <v>2.2000000000000002</v>
      </c>
      <c r="P888" s="9">
        <f>M883+M884+M885+M886+M887+M888</f>
        <v>0</v>
      </c>
    </row>
    <row r="889" spans="1:17" x14ac:dyDescent="0.5">
      <c r="A889" s="14">
        <v>31</v>
      </c>
      <c r="B889" s="21">
        <v>3</v>
      </c>
      <c r="C889" s="11" t="str">
        <f t="shared" si="30"/>
        <v>3</v>
      </c>
      <c r="D889" s="12"/>
      <c r="K889" s="14">
        <v>31</v>
      </c>
      <c r="L889" s="21"/>
      <c r="M889" s="11" t="b">
        <f t="shared" si="31"/>
        <v>0</v>
      </c>
      <c r="N889" s="12"/>
    </row>
    <row r="890" spans="1:17" x14ac:dyDescent="0.5">
      <c r="A890" s="14">
        <v>32</v>
      </c>
      <c r="B890" s="21">
        <v>2</v>
      </c>
      <c r="C890" s="11" t="str">
        <f t="shared" si="30"/>
        <v>2</v>
      </c>
      <c r="D890" s="12"/>
      <c r="K890" s="14">
        <v>32</v>
      </c>
      <c r="L890" s="21"/>
      <c r="M890" s="11" t="b">
        <f t="shared" si="31"/>
        <v>0</v>
      </c>
      <c r="N890" s="12"/>
    </row>
    <row r="891" spans="1:17" x14ac:dyDescent="0.5">
      <c r="A891" s="14">
        <v>33</v>
      </c>
      <c r="B891" s="21">
        <v>2</v>
      </c>
      <c r="C891" s="11" t="str">
        <f>IF(B891=1,"4",IF(B891=2,"3",IF(B891=3,"2",IF(B891=4,"1"))))</f>
        <v>3</v>
      </c>
      <c r="D891" s="12"/>
      <c r="K891" s="14">
        <v>33</v>
      </c>
      <c r="L891" s="21"/>
      <c r="M891" s="11" t="b">
        <f>IF(L891=1,"4",IF(L891=2,"3",IF(L891=3,"2",IF(L891=4,"1"))))</f>
        <v>0</v>
      </c>
      <c r="N891" s="12"/>
    </row>
    <row r="892" spans="1:17" x14ac:dyDescent="0.5">
      <c r="A892" s="14">
        <v>34</v>
      </c>
      <c r="B892" s="21">
        <v>2</v>
      </c>
      <c r="C892" s="11" t="str">
        <f t="shared" si="30"/>
        <v>2</v>
      </c>
      <c r="D892" s="12"/>
      <c r="K892" s="14">
        <v>34</v>
      </c>
      <c r="L892" s="21"/>
      <c r="M892" s="11" t="b">
        <f t="shared" si="31"/>
        <v>0</v>
      </c>
      <c r="N892" s="12"/>
    </row>
    <row r="893" spans="1:17" x14ac:dyDescent="0.5">
      <c r="A893" s="14">
        <v>35</v>
      </c>
      <c r="B893" s="21">
        <v>2</v>
      </c>
      <c r="C893" s="11" t="str">
        <f>IF(B893=1,"4",IF(B893=2,"3",IF(B893=3,"2",IF(B893=4,"1"))))</f>
        <v>3</v>
      </c>
      <c r="D893" s="12"/>
      <c r="K893" s="14">
        <v>35</v>
      </c>
      <c r="L893" s="21"/>
      <c r="M893" s="11" t="b">
        <f>IF(L893=1,"4",IF(L893=2,"3",IF(L893=3,"2",IF(L893=4,"1"))))</f>
        <v>0</v>
      </c>
      <c r="N893" s="12"/>
    </row>
    <row r="894" spans="1:17" x14ac:dyDescent="0.5">
      <c r="A894" s="14">
        <v>36</v>
      </c>
      <c r="B894" s="21">
        <v>2</v>
      </c>
      <c r="C894" s="11" t="str">
        <f t="shared" si="30"/>
        <v>2</v>
      </c>
      <c r="D894" s="12"/>
      <c r="E894" s="9">
        <v>2.2999999999999998</v>
      </c>
      <c r="F894" s="9">
        <f>C889+C890+C891+C892+C893+C894</f>
        <v>15</v>
      </c>
      <c r="G894" s="13">
        <f>F882+F888+F894</f>
        <v>49</v>
      </c>
      <c r="K894" s="14">
        <v>36</v>
      </c>
      <c r="L894" s="21"/>
      <c r="M894" s="11" t="b">
        <f t="shared" si="31"/>
        <v>0</v>
      </c>
      <c r="N894" s="12"/>
      <c r="O894" s="9">
        <v>2.2999999999999998</v>
      </c>
      <c r="P894" s="9">
        <f>M889+M890+M891+M892+M893+M894</f>
        <v>0</v>
      </c>
      <c r="Q894" s="13">
        <f>P882+P888+P894</f>
        <v>0</v>
      </c>
    </row>
    <row r="895" spans="1:17" x14ac:dyDescent="0.5">
      <c r="A895" s="14">
        <v>37</v>
      </c>
      <c r="B895" s="21">
        <v>2</v>
      </c>
      <c r="C895" s="11" t="str">
        <f>IF(B895=1,"4",IF(B895=2,"3",IF(B895=3,"2",IF(B895=4,"1"))))</f>
        <v>3</v>
      </c>
      <c r="D895" s="12"/>
      <c r="K895" s="14">
        <v>37</v>
      </c>
      <c r="L895" s="21"/>
      <c r="M895" s="11" t="b">
        <f>IF(L895=1,"4",IF(L895=2,"3",IF(L895=3,"2",IF(L895=4,"1"))))</f>
        <v>0</v>
      </c>
      <c r="N895" s="12"/>
    </row>
    <row r="896" spans="1:17" x14ac:dyDescent="0.5">
      <c r="A896" s="14">
        <v>38</v>
      </c>
      <c r="B896" s="21">
        <v>2</v>
      </c>
      <c r="C896" s="11" t="str">
        <f t="shared" si="30"/>
        <v>2</v>
      </c>
      <c r="D896" s="12"/>
      <c r="K896" s="14">
        <v>38</v>
      </c>
      <c r="L896" s="21"/>
      <c r="M896" s="11" t="b">
        <f t="shared" si="31"/>
        <v>0</v>
      </c>
      <c r="N896" s="12"/>
    </row>
    <row r="897" spans="1:18" x14ac:dyDescent="0.5">
      <c r="A897" s="14">
        <v>39</v>
      </c>
      <c r="B897" s="21">
        <v>2</v>
      </c>
      <c r="C897" s="11" t="str">
        <f t="shared" si="30"/>
        <v>2</v>
      </c>
      <c r="D897" s="12"/>
      <c r="K897" s="14">
        <v>39</v>
      </c>
      <c r="L897" s="21"/>
      <c r="M897" s="11" t="b">
        <f t="shared" si="31"/>
        <v>0</v>
      </c>
      <c r="N897" s="12"/>
    </row>
    <row r="898" spans="1:18" x14ac:dyDescent="0.5">
      <c r="A898" s="14">
        <v>40</v>
      </c>
      <c r="B898" s="21">
        <v>2</v>
      </c>
      <c r="C898" s="11" t="str">
        <f>IF(B898=1,"4",IF(B898=2,"3",IF(B898=3,"2",IF(B898=4,"1"))))</f>
        <v>3</v>
      </c>
      <c r="D898" s="12"/>
      <c r="E898" s="9">
        <v>3.1</v>
      </c>
      <c r="F898" s="9">
        <f>C895+C896+C897+C898</f>
        <v>10</v>
      </c>
      <c r="K898" s="14">
        <v>40</v>
      </c>
      <c r="L898" s="21"/>
      <c r="M898" s="11" t="b">
        <f>IF(L898=1,"4",IF(L898=2,"3",IF(L898=3,"2",IF(L898=4,"1"))))</f>
        <v>0</v>
      </c>
      <c r="N898" s="12"/>
      <c r="O898" s="9">
        <v>3.1</v>
      </c>
      <c r="P898" s="9">
        <f>M895+M896+M897+M898</f>
        <v>0</v>
      </c>
    </row>
    <row r="899" spans="1:18" x14ac:dyDescent="0.5">
      <c r="A899" s="14">
        <v>41</v>
      </c>
      <c r="B899" s="21">
        <v>2</v>
      </c>
      <c r="C899" s="11" t="str">
        <f t="shared" si="30"/>
        <v>2</v>
      </c>
      <c r="D899" s="12"/>
      <c r="K899" s="14">
        <v>41</v>
      </c>
      <c r="L899" s="21"/>
      <c r="M899" s="11" t="b">
        <f t="shared" si="31"/>
        <v>0</v>
      </c>
      <c r="N899" s="12"/>
    </row>
    <row r="900" spans="1:18" x14ac:dyDescent="0.5">
      <c r="A900" s="14">
        <v>42</v>
      </c>
      <c r="B900" s="21">
        <v>2</v>
      </c>
      <c r="C900" s="11" t="str">
        <f t="shared" si="30"/>
        <v>2</v>
      </c>
      <c r="D900" s="12"/>
      <c r="K900" s="14">
        <v>42</v>
      </c>
      <c r="L900" s="21"/>
      <c r="M900" s="11" t="b">
        <f t="shared" si="31"/>
        <v>0</v>
      </c>
      <c r="N900" s="12"/>
    </row>
    <row r="901" spans="1:18" x14ac:dyDescent="0.5">
      <c r="A901" s="14">
        <v>43</v>
      </c>
      <c r="B901" s="21">
        <v>2</v>
      </c>
      <c r="C901" s="11" t="str">
        <f t="shared" si="30"/>
        <v>2</v>
      </c>
      <c r="D901" s="12"/>
      <c r="K901" s="14">
        <v>43</v>
      </c>
      <c r="L901" s="21"/>
      <c r="M901" s="11" t="b">
        <f t="shared" si="31"/>
        <v>0</v>
      </c>
      <c r="N901" s="12"/>
    </row>
    <row r="902" spans="1:18" x14ac:dyDescent="0.5">
      <c r="A902" s="14">
        <v>44</v>
      </c>
      <c r="B902" s="21">
        <v>2</v>
      </c>
      <c r="C902" s="11" t="str">
        <f t="shared" si="30"/>
        <v>2</v>
      </c>
      <c r="D902" s="12"/>
      <c r="K902" s="14">
        <v>44</v>
      </c>
      <c r="L902" s="21"/>
      <c r="M902" s="11" t="b">
        <f t="shared" si="31"/>
        <v>0</v>
      </c>
      <c r="N902" s="12"/>
    </row>
    <row r="903" spans="1:18" x14ac:dyDescent="0.5">
      <c r="A903" s="14">
        <v>45</v>
      </c>
      <c r="B903" s="21">
        <v>2</v>
      </c>
      <c r="C903" s="11" t="str">
        <f>IF(B903=1,"4",IF(B903=2,"3",IF(B903=3,"2",IF(B903=4,"1"))))</f>
        <v>3</v>
      </c>
      <c r="D903" s="12"/>
      <c r="K903" s="14">
        <v>45</v>
      </c>
      <c r="L903" s="21"/>
      <c r="M903" s="11" t="b">
        <f>IF(L903=1,"4",IF(L903=2,"3",IF(L903=3,"2",IF(L903=4,"1"))))</f>
        <v>0</v>
      </c>
      <c r="N903" s="12"/>
    </row>
    <row r="904" spans="1:18" x14ac:dyDescent="0.5">
      <c r="A904" s="14">
        <v>46</v>
      </c>
      <c r="B904" s="21">
        <v>2</v>
      </c>
      <c r="C904" s="11" t="str">
        <f t="shared" si="30"/>
        <v>2</v>
      </c>
      <c r="D904" s="12"/>
      <c r="E904" s="9">
        <v>3.2</v>
      </c>
      <c r="F904" s="9">
        <f>C899+C900+C901+C902+C903+C904</f>
        <v>13</v>
      </c>
      <c r="K904" s="14">
        <v>46</v>
      </c>
      <c r="L904" s="21"/>
      <c r="M904" s="11" t="b">
        <f t="shared" si="31"/>
        <v>0</v>
      </c>
      <c r="N904" s="12"/>
      <c r="O904" s="9">
        <v>3.2</v>
      </c>
      <c r="P904" s="9">
        <f>M899+M900+M901+M902+M903+M904</f>
        <v>0</v>
      </c>
    </row>
    <row r="905" spans="1:18" x14ac:dyDescent="0.5">
      <c r="A905" s="14">
        <v>47</v>
      </c>
      <c r="B905" s="21">
        <v>2</v>
      </c>
      <c r="C905" s="11" t="str">
        <f>IF(B905=1,"4",IF(B905=2,"3",IF(B905=3,"2",IF(B905=4,"1"))))</f>
        <v>3</v>
      </c>
      <c r="D905" s="12"/>
      <c r="K905" s="14">
        <v>47</v>
      </c>
      <c r="L905" s="21"/>
      <c r="M905" s="11" t="b">
        <f>IF(L905=1,"4",IF(L905=2,"3",IF(L905=3,"2",IF(L905=4,"1"))))</f>
        <v>0</v>
      </c>
      <c r="N905" s="12"/>
    </row>
    <row r="906" spans="1:18" x14ac:dyDescent="0.5">
      <c r="A906" s="14">
        <v>48</v>
      </c>
      <c r="B906" s="21">
        <v>2</v>
      </c>
      <c r="C906" s="11" t="str">
        <f t="shared" si="30"/>
        <v>2</v>
      </c>
      <c r="D906" s="12"/>
      <c r="K906" s="14">
        <v>48</v>
      </c>
      <c r="L906" s="21"/>
      <c r="M906" s="11" t="b">
        <f t="shared" si="31"/>
        <v>0</v>
      </c>
      <c r="N906" s="12"/>
    </row>
    <row r="907" spans="1:18" x14ac:dyDescent="0.5">
      <c r="A907" s="14">
        <v>49</v>
      </c>
      <c r="B907" s="21">
        <v>2</v>
      </c>
      <c r="C907" s="11" t="str">
        <f t="shared" si="30"/>
        <v>2</v>
      </c>
      <c r="D907" s="12"/>
      <c r="K907" s="14">
        <v>49</v>
      </c>
      <c r="L907" s="21"/>
      <c r="M907" s="11" t="b">
        <f t="shared" si="31"/>
        <v>0</v>
      </c>
      <c r="N907" s="12"/>
    </row>
    <row r="908" spans="1:18" x14ac:dyDescent="0.5">
      <c r="A908" s="14">
        <v>50</v>
      </c>
      <c r="B908" s="21">
        <v>2</v>
      </c>
      <c r="C908" s="11" t="str">
        <f t="shared" si="30"/>
        <v>2</v>
      </c>
      <c r="D908" s="12"/>
      <c r="K908" s="14">
        <v>50</v>
      </c>
      <c r="L908" s="21"/>
      <c r="M908" s="11" t="b">
        <f t="shared" si="31"/>
        <v>0</v>
      </c>
      <c r="N908" s="12"/>
    </row>
    <row r="909" spans="1:18" x14ac:dyDescent="0.5">
      <c r="A909" s="14">
        <v>51</v>
      </c>
      <c r="B909" s="21">
        <v>2</v>
      </c>
      <c r="C909" s="11" t="str">
        <f>IF(B909=1,"4",IF(B909=2,"3",IF(B909=3,"2",IF(B909=4,"1"))))</f>
        <v>3</v>
      </c>
      <c r="D909" s="12"/>
      <c r="K909" s="14">
        <v>51</v>
      </c>
      <c r="L909" s="21"/>
      <c r="M909" s="11" t="b">
        <f>IF(L909=1,"4",IF(L909=2,"3",IF(L909=3,"2",IF(L909=4,"1"))))</f>
        <v>0</v>
      </c>
      <c r="N909" s="12"/>
    </row>
    <row r="910" spans="1:18" x14ac:dyDescent="0.5">
      <c r="A910" s="14">
        <v>52</v>
      </c>
      <c r="B910" s="21">
        <v>2</v>
      </c>
      <c r="C910" s="11" t="str">
        <f>IF(B910=1,"4",IF(B910=2,"3",IF(B910=3,"2",IF(B910=4,"1"))))</f>
        <v>3</v>
      </c>
      <c r="D910" s="12"/>
      <c r="E910" s="9">
        <v>3.3</v>
      </c>
      <c r="F910" s="9">
        <f>C905+C906+C907+C908+C909+C910</f>
        <v>15</v>
      </c>
      <c r="G910" s="13">
        <f>F898+F904+F910</f>
        <v>38</v>
      </c>
      <c r="H910" s="13">
        <f>G876+G894+G910</f>
        <v>137</v>
      </c>
      <c r="K910" s="14">
        <v>52</v>
      </c>
      <c r="L910" s="21"/>
      <c r="M910" s="11" t="b">
        <f>IF(L910=1,"4",IF(L910=2,"3",IF(L910=3,"2",IF(L910=4,"1"))))</f>
        <v>0</v>
      </c>
      <c r="N910" s="12"/>
      <c r="O910" s="9">
        <v>3.3</v>
      </c>
      <c r="P910" s="9">
        <f>M905+M906+M907+M908+M909+M910</f>
        <v>0</v>
      </c>
      <c r="Q910" s="13">
        <f>P898+P904+P910</f>
        <v>0</v>
      </c>
      <c r="R910" s="13">
        <f>Q876+Q894+Q910</f>
        <v>0</v>
      </c>
    </row>
    <row r="912" spans="1:18" s="15" customFormat="1" x14ac:dyDescent="0.5">
      <c r="A912" s="16" t="s">
        <v>59</v>
      </c>
      <c r="B912" s="13"/>
      <c r="C912" s="13"/>
      <c r="D912" s="13"/>
      <c r="E912" s="13"/>
      <c r="F912" s="13">
        <v>2562</v>
      </c>
      <c r="G912" s="13"/>
      <c r="H912" s="13"/>
      <c r="K912" s="16" t="s">
        <v>59</v>
      </c>
      <c r="L912" s="13"/>
      <c r="M912" s="13"/>
      <c r="N912" s="13"/>
      <c r="O912" s="13"/>
      <c r="P912" s="13"/>
      <c r="Q912" s="13"/>
      <c r="R912" s="13"/>
    </row>
    <row r="913" spans="1:18" s="15" customFormat="1" x14ac:dyDescent="0.5">
      <c r="A913" s="40" t="s">
        <v>108</v>
      </c>
      <c r="B913" s="18"/>
      <c r="C913" s="18"/>
      <c r="D913" s="13" t="s">
        <v>24</v>
      </c>
      <c r="E913" s="13"/>
      <c r="F913" s="42" t="s">
        <v>109</v>
      </c>
      <c r="G913" s="13"/>
      <c r="H913" s="13"/>
      <c r="K913" s="40"/>
      <c r="L913" s="19"/>
      <c r="M913" s="19"/>
      <c r="N913" s="13"/>
      <c r="O913" s="13"/>
      <c r="P913" s="42"/>
      <c r="Q913" s="13"/>
      <c r="R913" s="13"/>
    </row>
    <row r="914" spans="1:18" s="15" customFormat="1" ht="14.25" customHeight="1" x14ac:dyDescent="0.5">
      <c r="A914" s="16"/>
      <c r="B914" s="13"/>
      <c r="C914" s="13"/>
      <c r="D914" s="13"/>
      <c r="E914" s="13"/>
      <c r="F914" s="13"/>
      <c r="G914" s="13"/>
      <c r="H914" s="13"/>
      <c r="K914" s="16"/>
      <c r="L914" s="13"/>
      <c r="M914" s="13"/>
      <c r="N914" s="13"/>
      <c r="O914" s="13"/>
      <c r="P914" s="13"/>
      <c r="Q914" s="13"/>
      <c r="R914" s="13"/>
    </row>
    <row r="915" spans="1:18" x14ac:dyDescent="0.5">
      <c r="A915" s="13" t="s">
        <v>3</v>
      </c>
      <c r="B915" s="55" t="s">
        <v>4</v>
      </c>
      <c r="C915" s="8" t="s">
        <v>5</v>
      </c>
      <c r="D915" s="8"/>
      <c r="K915" s="13" t="s">
        <v>3</v>
      </c>
      <c r="L915" s="55" t="s">
        <v>4</v>
      </c>
      <c r="M915" s="8" t="s">
        <v>5</v>
      </c>
      <c r="N915" s="8"/>
    </row>
    <row r="916" spans="1:18" x14ac:dyDescent="0.5">
      <c r="A916" s="14">
        <v>1</v>
      </c>
      <c r="B916" s="21">
        <v>2</v>
      </c>
      <c r="C916" s="11" t="str">
        <f>IF(B916=1,"1",IF(B916=2,"2",IF(B916=3,"3",IF(B916=4,"4"))))</f>
        <v>2</v>
      </c>
      <c r="D916" s="12"/>
      <c r="K916" s="14">
        <v>1</v>
      </c>
      <c r="L916" s="21"/>
      <c r="M916" s="11" t="b">
        <f>IF(L916=1,"1",IF(L916=2,"2",IF(L916=3,"3",IF(L916=4,"4"))))</f>
        <v>0</v>
      </c>
      <c r="N916" s="12"/>
    </row>
    <row r="917" spans="1:18" x14ac:dyDescent="0.5">
      <c r="A917" s="14">
        <v>2</v>
      </c>
      <c r="B917" s="21">
        <v>2</v>
      </c>
      <c r="C917" s="11" t="str">
        <f>IF(B917=1,"4",IF(B917=2,"3",IF(B917=3,"2",IF(B917=4,"1"))))</f>
        <v>3</v>
      </c>
      <c r="D917" s="12"/>
      <c r="K917" s="14">
        <v>2</v>
      </c>
      <c r="L917" s="21"/>
      <c r="M917" s="11" t="b">
        <f>IF(L917=1,"4",IF(L917=2,"3",IF(L917=3,"2",IF(L917=4,"1"))))</f>
        <v>0</v>
      </c>
      <c r="N917" s="12"/>
    </row>
    <row r="918" spans="1:18" x14ac:dyDescent="0.5">
      <c r="A918" s="14">
        <v>3</v>
      </c>
      <c r="B918" s="21">
        <v>1</v>
      </c>
      <c r="C918" s="11" t="str">
        <f>IF(B918=1,"4",IF(B918=2,"3",IF(B918=3,"2",IF(B918=4,"1"))))</f>
        <v>4</v>
      </c>
      <c r="D918" s="12"/>
      <c r="K918" s="14">
        <v>3</v>
      </c>
      <c r="L918" s="21"/>
      <c r="M918" s="11" t="b">
        <f>IF(L918=1,"4",IF(L918=2,"3",IF(L918=3,"2",IF(L918=4,"1"))))</f>
        <v>0</v>
      </c>
      <c r="N918" s="12"/>
    </row>
    <row r="919" spans="1:18" x14ac:dyDescent="0.5">
      <c r="A919" s="14">
        <v>4</v>
      </c>
      <c r="B919" s="21">
        <v>2</v>
      </c>
      <c r="C919" s="11" t="str">
        <f t="shared" ref="C919:C965" si="32">IF(B919=1,"1",IF(B919=2,"2",IF(B919=3,"3",IF(B919=4,"4"))))</f>
        <v>2</v>
      </c>
      <c r="D919" s="12"/>
      <c r="K919" s="14">
        <v>4</v>
      </c>
      <c r="L919" s="21"/>
      <c r="M919" s="11" t="b">
        <f t="shared" ref="M919:M965" si="33">IF(L919=1,"1",IF(L919=2,"2",IF(L919=3,"3",IF(L919=4,"4"))))</f>
        <v>0</v>
      </c>
      <c r="N919" s="12"/>
    </row>
    <row r="920" spans="1:18" x14ac:dyDescent="0.5">
      <c r="A920" s="14">
        <v>5</v>
      </c>
      <c r="B920" s="21">
        <v>1</v>
      </c>
      <c r="C920" s="11" t="str">
        <f>IF(B920=1,"4",IF(B920=2,"3",IF(B920=3,"2",IF(B920=4,"1"))))</f>
        <v>4</v>
      </c>
      <c r="D920" s="12"/>
      <c r="K920" s="14">
        <v>5</v>
      </c>
      <c r="L920" s="21"/>
      <c r="M920" s="11" t="b">
        <f>IF(L920=1,"4",IF(L920=2,"3",IF(L920=3,"2",IF(L920=4,"1"))))</f>
        <v>0</v>
      </c>
      <c r="N920" s="12"/>
    </row>
    <row r="921" spans="1:18" x14ac:dyDescent="0.5">
      <c r="A921" s="14">
        <v>6</v>
      </c>
      <c r="B921" s="21">
        <v>2</v>
      </c>
      <c r="C921" s="11" t="str">
        <f t="shared" si="32"/>
        <v>2</v>
      </c>
      <c r="D921" s="12"/>
      <c r="E921" s="9">
        <v>1.1000000000000001</v>
      </c>
      <c r="F921" s="9">
        <f>C916+C917+C918+C919+C920+C921</f>
        <v>17</v>
      </c>
      <c r="K921" s="14">
        <v>6</v>
      </c>
      <c r="L921" s="21"/>
      <c r="M921" s="11" t="b">
        <f t="shared" si="33"/>
        <v>0</v>
      </c>
      <c r="N921" s="12"/>
      <c r="O921" s="9">
        <v>1.1000000000000001</v>
      </c>
      <c r="P921" s="9">
        <f>M916+M917+M918+M919+M920+M921</f>
        <v>0</v>
      </c>
    </row>
    <row r="922" spans="1:18" x14ac:dyDescent="0.5">
      <c r="A922" s="14">
        <v>7</v>
      </c>
      <c r="B922" s="21">
        <v>1</v>
      </c>
      <c r="C922" s="11" t="str">
        <f t="shared" si="32"/>
        <v>1</v>
      </c>
      <c r="D922" s="12"/>
      <c r="K922" s="14">
        <v>7</v>
      </c>
      <c r="L922" s="21"/>
      <c r="M922" s="11" t="b">
        <f t="shared" si="33"/>
        <v>0</v>
      </c>
      <c r="N922" s="12"/>
    </row>
    <row r="923" spans="1:18" x14ac:dyDescent="0.5">
      <c r="A923" s="14">
        <v>8</v>
      </c>
      <c r="B923" s="21">
        <v>2</v>
      </c>
      <c r="C923" s="11" t="str">
        <f>IF(B923=1,"4",IF(B923=2,"3",IF(B923=3,"2",IF(B923=4,"1"))))</f>
        <v>3</v>
      </c>
      <c r="D923" s="12"/>
      <c r="K923" s="14">
        <v>8</v>
      </c>
      <c r="L923" s="21"/>
      <c r="M923" s="11" t="b">
        <f>IF(L923=1,"4",IF(L923=2,"3",IF(L923=3,"2",IF(L923=4,"1"))))</f>
        <v>0</v>
      </c>
      <c r="N923" s="12"/>
    </row>
    <row r="924" spans="1:18" x14ac:dyDescent="0.5">
      <c r="A924" s="14">
        <v>9</v>
      </c>
      <c r="B924" s="21">
        <v>1</v>
      </c>
      <c r="C924" s="11" t="str">
        <f>IF(B924=1,"4",IF(B924=2,"3",IF(B924=3,"2",IF(B924=4,"1"))))</f>
        <v>4</v>
      </c>
      <c r="D924" s="12"/>
      <c r="K924" s="14">
        <v>9</v>
      </c>
      <c r="L924" s="21"/>
      <c r="M924" s="11" t="b">
        <f>IF(L924=1,"4",IF(L924=2,"3",IF(L924=3,"2",IF(L924=4,"1"))))</f>
        <v>0</v>
      </c>
      <c r="N924" s="12"/>
    </row>
    <row r="925" spans="1:18" x14ac:dyDescent="0.5">
      <c r="A925" s="14">
        <v>10</v>
      </c>
      <c r="B925" s="21">
        <v>2</v>
      </c>
      <c r="C925" s="11" t="str">
        <f t="shared" si="32"/>
        <v>2</v>
      </c>
      <c r="D925" s="12"/>
      <c r="K925" s="14">
        <v>10</v>
      </c>
      <c r="L925" s="21"/>
      <c r="M925" s="11" t="b">
        <f t="shared" si="33"/>
        <v>0</v>
      </c>
      <c r="N925" s="12"/>
    </row>
    <row r="926" spans="1:18" x14ac:dyDescent="0.5">
      <c r="A926" s="14">
        <v>11</v>
      </c>
      <c r="B926" s="21">
        <v>1</v>
      </c>
      <c r="C926" s="11" t="str">
        <f>IF(B926=1,"4",IF(B926=2,"3",IF(B926=3,"2",IF(B926=4,"1"))))</f>
        <v>4</v>
      </c>
      <c r="D926" s="12"/>
      <c r="K926" s="14">
        <v>11</v>
      </c>
      <c r="L926" s="21"/>
      <c r="M926" s="11" t="b">
        <f>IF(L926=1,"4",IF(L926=2,"3",IF(L926=3,"2",IF(L926=4,"1"))))</f>
        <v>0</v>
      </c>
      <c r="N926" s="12"/>
    </row>
    <row r="927" spans="1:18" x14ac:dyDescent="0.5">
      <c r="A927" s="14">
        <v>12</v>
      </c>
      <c r="B927" s="21">
        <v>2</v>
      </c>
      <c r="C927" s="11" t="str">
        <f t="shared" si="32"/>
        <v>2</v>
      </c>
      <c r="D927" s="12"/>
      <c r="E927" s="9">
        <v>1.2</v>
      </c>
      <c r="F927" s="9">
        <f>C922+C923+C924+C925+C926+C927</f>
        <v>16</v>
      </c>
      <c r="K927" s="14">
        <v>12</v>
      </c>
      <c r="L927" s="21"/>
      <c r="M927" s="11" t="b">
        <f t="shared" si="33"/>
        <v>0</v>
      </c>
      <c r="N927" s="12"/>
      <c r="O927" s="9">
        <v>1.2</v>
      </c>
      <c r="P927" s="9">
        <f>M922+M923+M924+M925+M926+M927</f>
        <v>0</v>
      </c>
    </row>
    <row r="928" spans="1:18" x14ac:dyDescent="0.5">
      <c r="A928" s="14">
        <v>13</v>
      </c>
      <c r="B928" s="21">
        <v>2</v>
      </c>
      <c r="C928" s="11" t="str">
        <f>IF(B928=1,"4",IF(B928=2,"3",IF(B928=3,"2",IF(B928=4,"1"))))</f>
        <v>3</v>
      </c>
      <c r="D928" s="12"/>
      <c r="K928" s="14">
        <v>13</v>
      </c>
      <c r="L928" s="21"/>
      <c r="M928" s="11" t="b">
        <f>IF(L928=1,"4",IF(L928=2,"3",IF(L928=3,"2",IF(L928=4,"1"))))</f>
        <v>0</v>
      </c>
      <c r="N928" s="12"/>
    </row>
    <row r="929" spans="1:17" x14ac:dyDescent="0.5">
      <c r="A929" s="14">
        <v>14</v>
      </c>
      <c r="B929" s="21">
        <v>1</v>
      </c>
      <c r="C929" s="11" t="str">
        <f t="shared" si="32"/>
        <v>1</v>
      </c>
      <c r="D929" s="12"/>
      <c r="K929" s="14">
        <v>14</v>
      </c>
      <c r="L929" s="21"/>
      <c r="M929" s="11" t="b">
        <f t="shared" si="33"/>
        <v>0</v>
      </c>
      <c r="N929" s="12"/>
    </row>
    <row r="930" spans="1:17" x14ac:dyDescent="0.5">
      <c r="A930" s="14">
        <v>15</v>
      </c>
      <c r="B930" s="21">
        <v>4</v>
      </c>
      <c r="C930" s="11" t="str">
        <f t="shared" si="32"/>
        <v>4</v>
      </c>
      <c r="D930" s="12"/>
      <c r="K930" s="14">
        <v>15</v>
      </c>
      <c r="L930" s="21"/>
      <c r="M930" s="11" t="b">
        <f t="shared" si="33"/>
        <v>0</v>
      </c>
      <c r="N930" s="12"/>
    </row>
    <row r="931" spans="1:17" x14ac:dyDescent="0.5">
      <c r="A931" s="14">
        <v>16</v>
      </c>
      <c r="B931" s="21">
        <v>2</v>
      </c>
      <c r="C931" s="11" t="str">
        <f>IF(B931=1,"4",IF(B931=2,"3",IF(B931=3,"2",IF(B931=4,"1"))))</f>
        <v>3</v>
      </c>
      <c r="D931" s="12"/>
      <c r="K931" s="14">
        <v>16</v>
      </c>
      <c r="L931" s="21"/>
      <c r="M931" s="11" t="b">
        <f>IF(L931=1,"4",IF(L931=2,"3",IF(L931=3,"2",IF(L931=4,"1"))))</f>
        <v>0</v>
      </c>
      <c r="N931" s="12"/>
    </row>
    <row r="932" spans="1:17" x14ac:dyDescent="0.5">
      <c r="A932" s="14">
        <v>17</v>
      </c>
      <c r="B932" s="21">
        <v>2</v>
      </c>
      <c r="C932" s="11" t="str">
        <f t="shared" si="32"/>
        <v>2</v>
      </c>
      <c r="D932" s="12"/>
      <c r="K932" s="14">
        <v>17</v>
      </c>
      <c r="L932" s="21"/>
      <c r="M932" s="11" t="b">
        <f t="shared" si="33"/>
        <v>0</v>
      </c>
      <c r="N932" s="12"/>
    </row>
    <row r="933" spans="1:17" x14ac:dyDescent="0.5">
      <c r="A933" s="14">
        <v>18</v>
      </c>
      <c r="B933" s="21">
        <v>1</v>
      </c>
      <c r="C933" s="11" t="str">
        <f>IF(B933=1,"4",IF(B933=2,"3",IF(B933=3,"2",IF(B933=4,"1"))))</f>
        <v>4</v>
      </c>
      <c r="D933" s="12"/>
      <c r="E933" s="9">
        <v>1.3</v>
      </c>
      <c r="F933" s="9">
        <f>C928+C929+C930+C931+C932+C933</f>
        <v>17</v>
      </c>
      <c r="G933" s="13">
        <f>F921+F927+F933</f>
        <v>50</v>
      </c>
      <c r="K933" s="14">
        <v>18</v>
      </c>
      <c r="L933" s="21"/>
      <c r="M933" s="11" t="b">
        <f>IF(L933=1,"4",IF(L933=2,"3",IF(L933=3,"2",IF(L933=4,"1"))))</f>
        <v>0</v>
      </c>
      <c r="N933" s="12"/>
      <c r="O933" s="9">
        <v>1.3</v>
      </c>
      <c r="P933" s="9">
        <f>M928+M929+M930+M931+M932+M933</f>
        <v>0</v>
      </c>
      <c r="Q933" s="13">
        <f>P921+P927+P933</f>
        <v>0</v>
      </c>
    </row>
    <row r="934" spans="1:17" x14ac:dyDescent="0.5">
      <c r="A934" s="14">
        <v>19</v>
      </c>
      <c r="B934" s="21">
        <v>2</v>
      </c>
      <c r="C934" s="11" t="str">
        <f>IF(B934=1,"4",IF(B934=2,"3",IF(B934=3,"2",IF(B934=4,"1"))))</f>
        <v>3</v>
      </c>
      <c r="D934" s="12"/>
      <c r="K934" s="14">
        <v>19</v>
      </c>
      <c r="L934" s="21"/>
      <c r="M934" s="11" t="b">
        <f>IF(L934=1,"4",IF(L934=2,"3",IF(L934=3,"2",IF(L934=4,"1"))))</f>
        <v>0</v>
      </c>
      <c r="N934" s="12"/>
    </row>
    <row r="935" spans="1:17" x14ac:dyDescent="0.5">
      <c r="A935" s="14">
        <v>20</v>
      </c>
      <c r="B935" s="21">
        <v>2</v>
      </c>
      <c r="C935" s="11" t="str">
        <f t="shared" si="32"/>
        <v>2</v>
      </c>
      <c r="D935" s="12"/>
      <c r="K935" s="14">
        <v>20</v>
      </c>
      <c r="L935" s="21"/>
      <c r="M935" s="11" t="b">
        <f t="shared" si="33"/>
        <v>0</v>
      </c>
      <c r="N935" s="12"/>
    </row>
    <row r="936" spans="1:17" x14ac:dyDescent="0.5">
      <c r="A936" s="14">
        <v>21</v>
      </c>
      <c r="B936" s="21">
        <v>1</v>
      </c>
      <c r="C936" s="11" t="str">
        <f>IF(B936=1,"4",IF(B936=2,"3",IF(B936=3,"2",IF(B936=4,"1"))))</f>
        <v>4</v>
      </c>
      <c r="D936" s="12"/>
      <c r="K936" s="14">
        <v>21</v>
      </c>
      <c r="L936" s="21"/>
      <c r="M936" s="11" t="b">
        <f>IF(L936=1,"4",IF(L936=2,"3",IF(L936=3,"2",IF(L936=4,"1"))))</f>
        <v>0</v>
      </c>
      <c r="N936" s="12"/>
    </row>
    <row r="937" spans="1:17" x14ac:dyDescent="0.5">
      <c r="A937" s="14">
        <v>22</v>
      </c>
      <c r="B937" s="21">
        <v>3</v>
      </c>
      <c r="C937" s="11" t="str">
        <f t="shared" si="32"/>
        <v>3</v>
      </c>
      <c r="D937" s="12"/>
      <c r="K937" s="14">
        <v>22</v>
      </c>
      <c r="L937" s="21"/>
      <c r="M937" s="11" t="b">
        <f t="shared" si="33"/>
        <v>0</v>
      </c>
      <c r="N937" s="12"/>
    </row>
    <row r="938" spans="1:17" x14ac:dyDescent="0.5">
      <c r="A938" s="14">
        <v>23</v>
      </c>
      <c r="B938" s="21">
        <v>2</v>
      </c>
      <c r="C938" s="11" t="str">
        <f t="shared" si="32"/>
        <v>2</v>
      </c>
      <c r="D938" s="12"/>
      <c r="K938" s="14">
        <v>23</v>
      </c>
      <c r="L938" s="21"/>
      <c r="M938" s="11" t="b">
        <f t="shared" si="33"/>
        <v>0</v>
      </c>
      <c r="N938" s="12"/>
    </row>
    <row r="939" spans="1:17" x14ac:dyDescent="0.5">
      <c r="A939" s="14">
        <v>24</v>
      </c>
      <c r="B939" s="21">
        <v>2</v>
      </c>
      <c r="C939" s="11" t="str">
        <f>IF(B939=1,"4",IF(B939=2,"3",IF(B939=3,"2",IF(B939=4,"1"))))</f>
        <v>3</v>
      </c>
      <c r="D939" s="12"/>
      <c r="E939" s="9">
        <v>2.1</v>
      </c>
      <c r="F939" s="9">
        <f>C934+C935+C936+C937+C938+C939</f>
        <v>17</v>
      </c>
      <c r="K939" s="14">
        <v>24</v>
      </c>
      <c r="L939" s="21"/>
      <c r="M939" s="11" t="b">
        <f>IF(L939=1,"4",IF(L939=2,"3",IF(L939=3,"2",IF(L939=4,"1"))))</f>
        <v>0</v>
      </c>
      <c r="N939" s="12"/>
      <c r="O939" s="9">
        <v>2.1</v>
      </c>
      <c r="P939" s="9">
        <f>M934+M935+M936+M937+M938+M939</f>
        <v>0</v>
      </c>
    </row>
    <row r="940" spans="1:17" x14ac:dyDescent="0.5">
      <c r="A940" s="14">
        <v>25</v>
      </c>
      <c r="B940" s="21">
        <v>2</v>
      </c>
      <c r="C940" s="11" t="str">
        <f t="shared" si="32"/>
        <v>2</v>
      </c>
      <c r="D940" s="12"/>
      <c r="K940" s="14">
        <v>25</v>
      </c>
      <c r="L940" s="21"/>
      <c r="M940" s="11" t="b">
        <f t="shared" si="33"/>
        <v>0</v>
      </c>
      <c r="N940" s="12"/>
    </row>
    <row r="941" spans="1:17" x14ac:dyDescent="0.5">
      <c r="A941" s="14">
        <v>26</v>
      </c>
      <c r="B941" s="21">
        <v>1</v>
      </c>
      <c r="C941" s="11" t="str">
        <f>IF(B941=1,"4",IF(B941=2,"3",IF(B941=3,"2",IF(B941=4,"1"))))</f>
        <v>4</v>
      </c>
      <c r="D941" s="12"/>
      <c r="K941" s="14">
        <v>26</v>
      </c>
      <c r="L941" s="21"/>
      <c r="M941" s="11" t="b">
        <f>IF(L941=1,"4",IF(L941=2,"3",IF(L941=3,"2",IF(L941=4,"1"))))</f>
        <v>0</v>
      </c>
      <c r="N941" s="12"/>
    </row>
    <row r="942" spans="1:17" x14ac:dyDescent="0.5">
      <c r="A942" s="14">
        <v>27</v>
      </c>
      <c r="B942" s="21">
        <v>2</v>
      </c>
      <c r="C942" s="11" t="str">
        <f>IF(B942=1,"4",IF(B942=2,"3",IF(B942=3,"2",IF(B942=4,"1"))))</f>
        <v>3</v>
      </c>
      <c r="D942" s="12"/>
      <c r="K942" s="14">
        <v>27</v>
      </c>
      <c r="L942" s="21"/>
      <c r="M942" s="11" t="b">
        <f>IF(L942=1,"4",IF(L942=2,"3",IF(L942=3,"2",IF(L942=4,"1"))))</f>
        <v>0</v>
      </c>
      <c r="N942" s="12"/>
    </row>
    <row r="943" spans="1:17" x14ac:dyDescent="0.5">
      <c r="A943" s="14">
        <v>28</v>
      </c>
      <c r="B943" s="21">
        <v>2</v>
      </c>
      <c r="C943" s="11" t="str">
        <f t="shared" si="32"/>
        <v>2</v>
      </c>
      <c r="D943" s="12"/>
      <c r="K943" s="14">
        <v>28</v>
      </c>
      <c r="L943" s="21"/>
      <c r="M943" s="11" t="b">
        <f t="shared" si="33"/>
        <v>0</v>
      </c>
      <c r="N943" s="12"/>
    </row>
    <row r="944" spans="1:17" x14ac:dyDescent="0.5">
      <c r="A944" s="14">
        <v>29</v>
      </c>
      <c r="B944" s="21">
        <v>2</v>
      </c>
      <c r="C944" s="11" t="str">
        <f>IF(B944=1,"4",IF(B944=2,"3",IF(B944=3,"2",IF(B944=4,"1"))))</f>
        <v>3</v>
      </c>
      <c r="D944" s="12"/>
      <c r="K944" s="14">
        <v>29</v>
      </c>
      <c r="L944" s="21"/>
      <c r="M944" s="11" t="b">
        <f>IF(L944=1,"4",IF(L944=2,"3",IF(L944=3,"2",IF(L944=4,"1"))))</f>
        <v>0</v>
      </c>
      <c r="N944" s="12"/>
    </row>
    <row r="945" spans="1:17" x14ac:dyDescent="0.5">
      <c r="A945" s="14">
        <v>30</v>
      </c>
      <c r="B945" s="21">
        <v>2</v>
      </c>
      <c r="C945" s="11" t="str">
        <f>IF(B945=1,"4",IF(B945=2,"3",IF(B945=3,"2",IF(B945=4,"1"))))</f>
        <v>3</v>
      </c>
      <c r="D945" s="12"/>
      <c r="E945" s="9">
        <v>2.2000000000000002</v>
      </c>
      <c r="F945" s="9">
        <f>C940+C941+C942+C943+C944+C945</f>
        <v>17</v>
      </c>
      <c r="K945" s="14">
        <v>30</v>
      </c>
      <c r="L945" s="21"/>
      <c r="M945" s="11" t="b">
        <f>IF(L945=1,"4",IF(L945=2,"3",IF(L945=3,"2",IF(L945=4,"1"))))</f>
        <v>0</v>
      </c>
      <c r="N945" s="12"/>
      <c r="O945" s="9">
        <v>2.2000000000000002</v>
      </c>
      <c r="P945" s="9">
        <f>M940+M941+M942+M943+M944+M945</f>
        <v>0</v>
      </c>
    </row>
    <row r="946" spans="1:17" x14ac:dyDescent="0.5">
      <c r="A946" s="14">
        <v>31</v>
      </c>
      <c r="B946" s="21">
        <v>3</v>
      </c>
      <c r="C946" s="11" t="str">
        <f t="shared" si="32"/>
        <v>3</v>
      </c>
      <c r="D946" s="12"/>
      <c r="K946" s="14">
        <v>31</v>
      </c>
      <c r="L946" s="21"/>
      <c r="M946" s="11" t="b">
        <f t="shared" si="33"/>
        <v>0</v>
      </c>
      <c r="N946" s="12"/>
    </row>
    <row r="947" spans="1:17" x14ac:dyDescent="0.5">
      <c r="A947" s="14">
        <v>32</v>
      </c>
      <c r="B947" s="21">
        <v>2</v>
      </c>
      <c r="C947" s="11" t="str">
        <f t="shared" si="32"/>
        <v>2</v>
      </c>
      <c r="D947" s="12"/>
      <c r="K947" s="14">
        <v>32</v>
      </c>
      <c r="L947" s="21"/>
      <c r="M947" s="11" t="b">
        <f t="shared" si="33"/>
        <v>0</v>
      </c>
      <c r="N947" s="12"/>
    </row>
    <row r="948" spans="1:17" x14ac:dyDescent="0.5">
      <c r="A948" s="14">
        <v>33</v>
      </c>
      <c r="B948" s="21">
        <v>2</v>
      </c>
      <c r="C948" s="11" t="str">
        <f>IF(B948=1,"4",IF(B948=2,"3",IF(B948=3,"2",IF(B948=4,"1"))))</f>
        <v>3</v>
      </c>
      <c r="D948" s="12"/>
      <c r="K948" s="14">
        <v>33</v>
      </c>
      <c r="L948" s="21"/>
      <c r="M948" s="11" t="b">
        <f>IF(L948=1,"4",IF(L948=2,"3",IF(L948=3,"2",IF(L948=4,"1"))))</f>
        <v>0</v>
      </c>
      <c r="N948" s="12"/>
    </row>
    <row r="949" spans="1:17" x14ac:dyDescent="0.5">
      <c r="A949" s="14">
        <v>34</v>
      </c>
      <c r="B949" s="21">
        <v>2</v>
      </c>
      <c r="C949" s="11" t="str">
        <f t="shared" si="32"/>
        <v>2</v>
      </c>
      <c r="D949" s="12"/>
      <c r="K949" s="14">
        <v>34</v>
      </c>
      <c r="L949" s="21"/>
      <c r="M949" s="11" t="b">
        <f t="shared" si="33"/>
        <v>0</v>
      </c>
      <c r="N949" s="12"/>
    </row>
    <row r="950" spans="1:17" x14ac:dyDescent="0.5">
      <c r="A950" s="14">
        <v>35</v>
      </c>
      <c r="B950" s="21">
        <v>2</v>
      </c>
      <c r="C950" s="11" t="str">
        <f>IF(B950=1,"4",IF(B950=2,"3",IF(B950=3,"2",IF(B950=4,"1"))))</f>
        <v>3</v>
      </c>
      <c r="D950" s="12"/>
      <c r="K950" s="14">
        <v>35</v>
      </c>
      <c r="L950" s="21"/>
      <c r="M950" s="11" t="b">
        <f>IF(L950=1,"4",IF(L950=2,"3",IF(L950=3,"2",IF(L950=4,"1"))))</f>
        <v>0</v>
      </c>
      <c r="N950" s="12"/>
    </row>
    <row r="951" spans="1:17" x14ac:dyDescent="0.5">
      <c r="A951" s="14">
        <v>36</v>
      </c>
      <c r="B951" s="21">
        <v>2</v>
      </c>
      <c r="C951" s="11" t="str">
        <f t="shared" si="32"/>
        <v>2</v>
      </c>
      <c r="D951" s="12"/>
      <c r="E951" s="9">
        <v>2.2999999999999998</v>
      </c>
      <c r="F951" s="9">
        <f>C946+C947+C948+C949+C950+C951</f>
        <v>15</v>
      </c>
      <c r="G951" s="13">
        <f>F939+F945+F951</f>
        <v>49</v>
      </c>
      <c r="K951" s="14">
        <v>36</v>
      </c>
      <c r="L951" s="21"/>
      <c r="M951" s="11" t="b">
        <f t="shared" si="33"/>
        <v>0</v>
      </c>
      <c r="N951" s="12"/>
      <c r="O951" s="9">
        <v>2.2999999999999998</v>
      </c>
      <c r="P951" s="9">
        <f>M946+M947+M948+M949+M950+M951</f>
        <v>0</v>
      </c>
      <c r="Q951" s="13">
        <f>P939+P945+P951</f>
        <v>0</v>
      </c>
    </row>
    <row r="952" spans="1:17" x14ac:dyDescent="0.5">
      <c r="A952" s="14">
        <v>37</v>
      </c>
      <c r="B952" s="21">
        <v>2</v>
      </c>
      <c r="C952" s="11" t="str">
        <f>IF(B952=1,"4",IF(B952=2,"3",IF(B952=3,"2",IF(B952=4,"1"))))</f>
        <v>3</v>
      </c>
      <c r="D952" s="12"/>
      <c r="K952" s="14">
        <v>37</v>
      </c>
      <c r="L952" s="21"/>
      <c r="M952" s="11" t="b">
        <f>IF(L952=1,"4",IF(L952=2,"3",IF(L952=3,"2",IF(L952=4,"1"))))</f>
        <v>0</v>
      </c>
      <c r="N952" s="12"/>
    </row>
    <row r="953" spans="1:17" x14ac:dyDescent="0.5">
      <c r="A953" s="14">
        <v>38</v>
      </c>
      <c r="B953" s="21">
        <v>2</v>
      </c>
      <c r="C953" s="11" t="str">
        <f t="shared" si="32"/>
        <v>2</v>
      </c>
      <c r="D953" s="12"/>
      <c r="K953" s="14">
        <v>38</v>
      </c>
      <c r="L953" s="21"/>
      <c r="M953" s="11" t="b">
        <f t="shared" si="33"/>
        <v>0</v>
      </c>
      <c r="N953" s="12"/>
    </row>
    <row r="954" spans="1:17" x14ac:dyDescent="0.5">
      <c r="A954" s="14">
        <v>39</v>
      </c>
      <c r="B954" s="21">
        <v>2</v>
      </c>
      <c r="C954" s="11" t="str">
        <f t="shared" si="32"/>
        <v>2</v>
      </c>
      <c r="D954" s="12"/>
      <c r="K954" s="14">
        <v>39</v>
      </c>
      <c r="L954" s="21"/>
      <c r="M954" s="11" t="b">
        <f t="shared" si="33"/>
        <v>0</v>
      </c>
      <c r="N954" s="12"/>
    </row>
    <row r="955" spans="1:17" x14ac:dyDescent="0.5">
      <c r="A955" s="14">
        <v>40</v>
      </c>
      <c r="B955" s="21">
        <v>2</v>
      </c>
      <c r="C955" s="11" t="str">
        <f>IF(B955=1,"4",IF(B955=2,"3",IF(B955=3,"2",IF(B955=4,"1"))))</f>
        <v>3</v>
      </c>
      <c r="D955" s="12"/>
      <c r="E955" s="9">
        <v>3.1</v>
      </c>
      <c r="F955" s="9">
        <f>C952+C953+C954+C955</f>
        <v>10</v>
      </c>
      <c r="K955" s="14">
        <v>40</v>
      </c>
      <c r="L955" s="21"/>
      <c r="M955" s="11" t="b">
        <f>IF(L955=1,"4",IF(L955=2,"3",IF(L955=3,"2",IF(L955=4,"1"))))</f>
        <v>0</v>
      </c>
      <c r="N955" s="12"/>
      <c r="O955" s="9">
        <v>3.1</v>
      </c>
      <c r="P955" s="9">
        <f>M952+M953+M954+M955</f>
        <v>0</v>
      </c>
    </row>
    <row r="956" spans="1:17" x14ac:dyDescent="0.5">
      <c r="A956" s="14">
        <v>41</v>
      </c>
      <c r="B956" s="21">
        <v>2</v>
      </c>
      <c r="C956" s="11" t="str">
        <f t="shared" si="32"/>
        <v>2</v>
      </c>
      <c r="D956" s="12"/>
      <c r="K956" s="14">
        <v>41</v>
      </c>
      <c r="L956" s="21"/>
      <c r="M956" s="11" t="b">
        <f t="shared" si="33"/>
        <v>0</v>
      </c>
      <c r="N956" s="12"/>
    </row>
    <row r="957" spans="1:17" x14ac:dyDescent="0.5">
      <c r="A957" s="14">
        <v>42</v>
      </c>
      <c r="B957" s="21">
        <v>2</v>
      </c>
      <c r="C957" s="11" t="str">
        <f t="shared" si="32"/>
        <v>2</v>
      </c>
      <c r="D957" s="12"/>
      <c r="K957" s="14">
        <v>42</v>
      </c>
      <c r="L957" s="21"/>
      <c r="M957" s="11" t="b">
        <f t="shared" si="33"/>
        <v>0</v>
      </c>
      <c r="N957" s="12"/>
    </row>
    <row r="958" spans="1:17" x14ac:dyDescent="0.5">
      <c r="A958" s="14">
        <v>43</v>
      </c>
      <c r="B958" s="21">
        <v>2</v>
      </c>
      <c r="C958" s="11" t="str">
        <f t="shared" si="32"/>
        <v>2</v>
      </c>
      <c r="D958" s="12"/>
      <c r="K958" s="14">
        <v>43</v>
      </c>
      <c r="L958" s="21"/>
      <c r="M958" s="11" t="b">
        <f t="shared" si="33"/>
        <v>0</v>
      </c>
      <c r="N958" s="12"/>
    </row>
    <row r="959" spans="1:17" x14ac:dyDescent="0.5">
      <c r="A959" s="14">
        <v>44</v>
      </c>
      <c r="B959" s="21">
        <v>2</v>
      </c>
      <c r="C959" s="11" t="str">
        <f t="shared" si="32"/>
        <v>2</v>
      </c>
      <c r="D959" s="12"/>
      <c r="K959" s="14">
        <v>44</v>
      </c>
      <c r="L959" s="21"/>
      <c r="M959" s="11" t="b">
        <f t="shared" si="33"/>
        <v>0</v>
      </c>
      <c r="N959" s="12"/>
    </row>
    <row r="960" spans="1:17" x14ac:dyDescent="0.5">
      <c r="A960" s="14">
        <v>45</v>
      </c>
      <c r="B960" s="21">
        <v>2</v>
      </c>
      <c r="C960" s="11" t="str">
        <f>IF(B960=1,"4",IF(B960=2,"3",IF(B960=3,"2",IF(B960=4,"1"))))</f>
        <v>3</v>
      </c>
      <c r="D960" s="12"/>
      <c r="K960" s="14">
        <v>45</v>
      </c>
      <c r="L960" s="21"/>
      <c r="M960" s="11" t="b">
        <f>IF(L960=1,"4",IF(L960=2,"3",IF(L960=3,"2",IF(L960=4,"1"))))</f>
        <v>0</v>
      </c>
      <c r="N960" s="12"/>
    </row>
    <row r="961" spans="1:18" x14ac:dyDescent="0.5">
      <c r="A961" s="14">
        <v>46</v>
      </c>
      <c r="B961" s="21">
        <v>2</v>
      </c>
      <c r="C961" s="11" t="str">
        <f t="shared" si="32"/>
        <v>2</v>
      </c>
      <c r="D961" s="12"/>
      <c r="E961" s="9">
        <v>3.2</v>
      </c>
      <c r="F961" s="9">
        <f>C956+C957+C958+C959+C960+C961</f>
        <v>13</v>
      </c>
      <c r="K961" s="14">
        <v>46</v>
      </c>
      <c r="L961" s="21"/>
      <c r="M961" s="11" t="b">
        <f t="shared" si="33"/>
        <v>0</v>
      </c>
      <c r="N961" s="12"/>
      <c r="O961" s="9">
        <v>3.2</v>
      </c>
      <c r="P961" s="9">
        <f>M956+M957+M958+M959+M960+M961</f>
        <v>0</v>
      </c>
    </row>
    <row r="962" spans="1:18" x14ac:dyDescent="0.5">
      <c r="A962" s="14">
        <v>47</v>
      </c>
      <c r="B962" s="21">
        <v>2</v>
      </c>
      <c r="C962" s="11" t="str">
        <f>IF(B962=1,"4",IF(B962=2,"3",IF(B962=3,"2",IF(B962=4,"1"))))</f>
        <v>3</v>
      </c>
      <c r="D962" s="12"/>
      <c r="K962" s="14">
        <v>47</v>
      </c>
      <c r="L962" s="21"/>
      <c r="M962" s="11" t="b">
        <f>IF(L962=1,"4",IF(L962=2,"3",IF(L962=3,"2",IF(L962=4,"1"))))</f>
        <v>0</v>
      </c>
      <c r="N962" s="12"/>
    </row>
    <row r="963" spans="1:18" x14ac:dyDescent="0.5">
      <c r="A963" s="14">
        <v>48</v>
      </c>
      <c r="B963" s="21">
        <v>2</v>
      </c>
      <c r="C963" s="11" t="str">
        <f t="shared" si="32"/>
        <v>2</v>
      </c>
      <c r="D963" s="12"/>
      <c r="K963" s="14">
        <v>48</v>
      </c>
      <c r="L963" s="21"/>
      <c r="M963" s="11" t="b">
        <f t="shared" si="33"/>
        <v>0</v>
      </c>
      <c r="N963" s="12"/>
    </row>
    <row r="964" spans="1:18" x14ac:dyDescent="0.5">
      <c r="A964" s="14">
        <v>49</v>
      </c>
      <c r="B964" s="21">
        <v>2</v>
      </c>
      <c r="C964" s="11" t="str">
        <f t="shared" si="32"/>
        <v>2</v>
      </c>
      <c r="D964" s="12"/>
      <c r="K964" s="14">
        <v>49</v>
      </c>
      <c r="L964" s="21"/>
      <c r="M964" s="11" t="b">
        <f t="shared" si="33"/>
        <v>0</v>
      </c>
      <c r="N964" s="12"/>
    </row>
    <row r="965" spans="1:18" x14ac:dyDescent="0.5">
      <c r="A965" s="14">
        <v>50</v>
      </c>
      <c r="B965" s="21">
        <v>2</v>
      </c>
      <c r="C965" s="11" t="str">
        <f t="shared" si="32"/>
        <v>2</v>
      </c>
      <c r="D965" s="12"/>
      <c r="K965" s="14">
        <v>50</v>
      </c>
      <c r="L965" s="21"/>
      <c r="M965" s="11" t="b">
        <f t="shared" si="33"/>
        <v>0</v>
      </c>
      <c r="N965" s="12"/>
    </row>
    <row r="966" spans="1:18" x14ac:dyDescent="0.5">
      <c r="A966" s="14">
        <v>51</v>
      </c>
      <c r="B966" s="21">
        <v>2</v>
      </c>
      <c r="C966" s="11" t="str">
        <f>IF(B966=1,"4",IF(B966=2,"3",IF(B966=3,"2",IF(B966=4,"1"))))</f>
        <v>3</v>
      </c>
      <c r="D966" s="12"/>
      <c r="K966" s="14">
        <v>51</v>
      </c>
      <c r="L966" s="21"/>
      <c r="M966" s="11" t="b">
        <f>IF(L966=1,"4",IF(L966=2,"3",IF(L966=3,"2",IF(L966=4,"1"))))</f>
        <v>0</v>
      </c>
      <c r="N966" s="12"/>
    </row>
    <row r="967" spans="1:18" x14ac:dyDescent="0.5">
      <c r="A967" s="14">
        <v>52</v>
      </c>
      <c r="B967" s="21">
        <v>2</v>
      </c>
      <c r="C967" s="11" t="str">
        <f>IF(B967=1,"4",IF(B967=2,"3",IF(B967=3,"2",IF(B967=4,"1"))))</f>
        <v>3</v>
      </c>
      <c r="D967" s="12"/>
      <c r="E967" s="9">
        <v>3.3</v>
      </c>
      <c r="F967" s="9">
        <f>C962+C963+C964+C965+C966+C967</f>
        <v>15</v>
      </c>
      <c r="G967" s="13">
        <f>F955+F961+F967</f>
        <v>38</v>
      </c>
      <c r="H967" s="13">
        <f>G933+G951+G967</f>
        <v>137</v>
      </c>
      <c r="K967" s="14">
        <v>52</v>
      </c>
      <c r="L967" s="21"/>
      <c r="M967" s="11" t="b">
        <f>IF(L967=1,"4",IF(L967=2,"3",IF(L967=3,"2",IF(L967=4,"1"))))</f>
        <v>0</v>
      </c>
      <c r="N967" s="12"/>
      <c r="O967" s="9">
        <v>3.3</v>
      </c>
      <c r="P967" s="9">
        <f>M962+M963+M964+M965+M966+M967</f>
        <v>0</v>
      </c>
      <c r="Q967" s="13">
        <f>P955+P961+P967</f>
        <v>0</v>
      </c>
      <c r="R967" s="13">
        <f>Q933+Q951+Q967</f>
        <v>0</v>
      </c>
    </row>
    <row r="969" spans="1:18" s="15" customFormat="1" x14ac:dyDescent="0.5">
      <c r="A969" s="16" t="s">
        <v>59</v>
      </c>
      <c r="B969" s="13"/>
      <c r="C969" s="13"/>
      <c r="D969" s="13"/>
      <c r="E969" s="13"/>
      <c r="F969" s="13">
        <v>2562</v>
      </c>
      <c r="G969" s="13"/>
      <c r="H969" s="13"/>
      <c r="K969" s="16" t="s">
        <v>59</v>
      </c>
      <c r="L969" s="13"/>
      <c r="M969" s="13"/>
      <c r="N969" s="13"/>
      <c r="O969" s="13"/>
      <c r="P969" s="13"/>
      <c r="Q969" s="13"/>
      <c r="R969" s="13"/>
    </row>
    <row r="970" spans="1:18" s="15" customFormat="1" x14ac:dyDescent="0.5">
      <c r="A970" s="40" t="s">
        <v>114</v>
      </c>
      <c r="B970" s="18"/>
      <c r="C970" s="18"/>
      <c r="D970" s="13" t="s">
        <v>25</v>
      </c>
      <c r="E970" s="13"/>
      <c r="F970" s="42" t="s">
        <v>110</v>
      </c>
      <c r="G970" s="13"/>
      <c r="H970" s="13"/>
      <c r="K970" s="40"/>
      <c r="L970" s="19"/>
      <c r="M970" s="19"/>
      <c r="N970" s="13"/>
      <c r="O970" s="13"/>
      <c r="P970" s="42"/>
      <c r="Q970" s="13"/>
      <c r="R970" s="13"/>
    </row>
    <row r="971" spans="1:18" s="15" customFormat="1" ht="14.25" customHeight="1" x14ac:dyDescent="0.5">
      <c r="A971" s="16"/>
      <c r="B971" s="13"/>
      <c r="C971" s="13"/>
      <c r="D971" s="13"/>
      <c r="E971" s="13"/>
      <c r="F971" s="13"/>
      <c r="G971" s="13"/>
      <c r="H971" s="13"/>
      <c r="K971" s="16"/>
      <c r="L971" s="13"/>
      <c r="M971" s="13"/>
      <c r="N971" s="13"/>
      <c r="O971" s="13"/>
      <c r="P971" s="13"/>
      <c r="Q971" s="13"/>
      <c r="R971" s="13"/>
    </row>
    <row r="972" spans="1:18" x14ac:dyDescent="0.5">
      <c r="A972" s="13" t="s">
        <v>3</v>
      </c>
      <c r="B972" s="55" t="s">
        <v>4</v>
      </c>
      <c r="C972" s="8" t="s">
        <v>5</v>
      </c>
      <c r="D972" s="8"/>
      <c r="K972" s="13" t="s">
        <v>3</v>
      </c>
      <c r="L972" s="55" t="s">
        <v>4</v>
      </c>
      <c r="M972" s="8" t="s">
        <v>5</v>
      </c>
      <c r="N972" s="8"/>
    </row>
    <row r="973" spans="1:18" x14ac:dyDescent="0.5">
      <c r="A973" s="14">
        <v>1</v>
      </c>
      <c r="B973" s="21">
        <v>1</v>
      </c>
      <c r="C973" s="11" t="str">
        <f>IF(B973=1,"1",IF(B973=2,"2",IF(B973=3,"3",IF(B973=4,"4"))))</f>
        <v>1</v>
      </c>
      <c r="D973" s="12"/>
      <c r="K973" s="14">
        <v>1</v>
      </c>
      <c r="L973" s="21"/>
      <c r="M973" s="11" t="b">
        <f>IF(L973=1,"1",IF(L973=2,"2",IF(L973=3,"3",IF(L973=4,"4"))))</f>
        <v>0</v>
      </c>
      <c r="N973" s="12"/>
    </row>
    <row r="974" spans="1:18" x14ac:dyDescent="0.5">
      <c r="A974" s="14">
        <v>2</v>
      </c>
      <c r="B974" s="21">
        <v>1</v>
      </c>
      <c r="C974" s="11" t="str">
        <f>IF(B974=1,"4",IF(B974=2,"3",IF(B974=3,"2",IF(B974=4,"1"))))</f>
        <v>4</v>
      </c>
      <c r="D974" s="12"/>
      <c r="K974" s="14">
        <v>2</v>
      </c>
      <c r="L974" s="21"/>
      <c r="M974" s="11" t="b">
        <f>IF(L974=1,"4",IF(L974=2,"3",IF(L974=3,"2",IF(L974=4,"1"))))</f>
        <v>0</v>
      </c>
      <c r="N974" s="12"/>
    </row>
    <row r="975" spans="1:18" x14ac:dyDescent="0.5">
      <c r="A975" s="14">
        <v>3</v>
      </c>
      <c r="B975" s="21">
        <v>1</v>
      </c>
      <c r="C975" s="11" t="str">
        <f>IF(B975=1,"4",IF(B975=2,"3",IF(B975=3,"2",IF(B975=4,"1"))))</f>
        <v>4</v>
      </c>
      <c r="D975" s="12"/>
      <c r="K975" s="14">
        <v>3</v>
      </c>
      <c r="L975" s="21"/>
      <c r="M975" s="11" t="b">
        <f>IF(L975=1,"4",IF(L975=2,"3",IF(L975=3,"2",IF(L975=4,"1"))))</f>
        <v>0</v>
      </c>
      <c r="N975" s="12"/>
    </row>
    <row r="976" spans="1:18" x14ac:dyDescent="0.5">
      <c r="A976" s="14">
        <v>4</v>
      </c>
      <c r="B976" s="21">
        <v>2</v>
      </c>
      <c r="C976" s="11" t="str">
        <f t="shared" ref="C976:C1022" si="34">IF(B976=1,"1",IF(B976=2,"2",IF(B976=3,"3",IF(B976=4,"4"))))</f>
        <v>2</v>
      </c>
      <c r="D976" s="12"/>
      <c r="K976" s="14">
        <v>4</v>
      </c>
      <c r="L976" s="21"/>
      <c r="M976" s="11" t="b">
        <f t="shared" ref="M976:M1022" si="35">IF(L976=1,"1",IF(L976=2,"2",IF(L976=3,"3",IF(L976=4,"4"))))</f>
        <v>0</v>
      </c>
      <c r="N976" s="12"/>
    </row>
    <row r="977" spans="1:17" x14ac:dyDescent="0.5">
      <c r="A977" s="14">
        <v>5</v>
      </c>
      <c r="B977" s="21">
        <v>1</v>
      </c>
      <c r="C977" s="11" t="str">
        <f>IF(B977=1,"4",IF(B977=2,"3",IF(B977=3,"2",IF(B977=4,"1"))))</f>
        <v>4</v>
      </c>
      <c r="D977" s="12"/>
      <c r="K977" s="14">
        <v>5</v>
      </c>
      <c r="L977" s="21"/>
      <c r="M977" s="11" t="b">
        <f>IF(L977=1,"4",IF(L977=2,"3",IF(L977=3,"2",IF(L977=4,"1"))))</f>
        <v>0</v>
      </c>
      <c r="N977" s="12"/>
    </row>
    <row r="978" spans="1:17" x14ac:dyDescent="0.5">
      <c r="A978" s="14">
        <v>6</v>
      </c>
      <c r="B978" s="21">
        <v>2</v>
      </c>
      <c r="C978" s="11" t="str">
        <f t="shared" si="34"/>
        <v>2</v>
      </c>
      <c r="D978" s="12"/>
      <c r="E978" s="9">
        <v>1.1000000000000001</v>
      </c>
      <c r="F978" s="9">
        <f>C973+C974+C975+C976+C977+C978</f>
        <v>17</v>
      </c>
      <c r="K978" s="14">
        <v>6</v>
      </c>
      <c r="L978" s="21"/>
      <c r="M978" s="11" t="b">
        <f t="shared" si="35"/>
        <v>0</v>
      </c>
      <c r="N978" s="12"/>
      <c r="O978" s="9">
        <v>1.1000000000000001</v>
      </c>
      <c r="P978" s="9">
        <f>M973+M974+M975+M976+M977+M978</f>
        <v>0</v>
      </c>
    </row>
    <row r="979" spans="1:17" x14ac:dyDescent="0.5">
      <c r="A979" s="14">
        <v>7</v>
      </c>
      <c r="B979" s="21">
        <v>2</v>
      </c>
      <c r="C979" s="11" t="str">
        <f t="shared" si="34"/>
        <v>2</v>
      </c>
      <c r="D979" s="12"/>
      <c r="K979" s="14">
        <v>7</v>
      </c>
      <c r="L979" s="21"/>
      <c r="M979" s="11" t="b">
        <f t="shared" si="35"/>
        <v>0</v>
      </c>
      <c r="N979" s="12"/>
    </row>
    <row r="980" spans="1:17" x14ac:dyDescent="0.5">
      <c r="A980" s="14">
        <v>8</v>
      </c>
      <c r="B980" s="21">
        <v>1</v>
      </c>
      <c r="C980" s="11" t="str">
        <f>IF(B980=1,"4",IF(B980=2,"3",IF(B980=3,"2",IF(B980=4,"1"))))</f>
        <v>4</v>
      </c>
      <c r="D980" s="12"/>
      <c r="K980" s="14">
        <v>8</v>
      </c>
      <c r="L980" s="21"/>
      <c r="M980" s="11" t="b">
        <f>IF(L980=1,"4",IF(L980=2,"3",IF(L980=3,"2",IF(L980=4,"1"))))</f>
        <v>0</v>
      </c>
      <c r="N980" s="12"/>
    </row>
    <row r="981" spans="1:17" x14ac:dyDescent="0.5">
      <c r="A981" s="14">
        <v>9</v>
      </c>
      <c r="B981" s="21">
        <v>2</v>
      </c>
      <c r="C981" s="11" t="str">
        <f>IF(B981=1,"4",IF(B981=2,"3",IF(B981=3,"2",IF(B981=4,"1"))))</f>
        <v>3</v>
      </c>
      <c r="D981" s="12"/>
      <c r="K981" s="14">
        <v>9</v>
      </c>
      <c r="L981" s="21"/>
      <c r="M981" s="11" t="b">
        <f>IF(L981=1,"4",IF(L981=2,"3",IF(L981=3,"2",IF(L981=4,"1"))))</f>
        <v>0</v>
      </c>
      <c r="N981" s="12"/>
    </row>
    <row r="982" spans="1:17" x14ac:dyDescent="0.5">
      <c r="A982" s="14">
        <v>10</v>
      </c>
      <c r="B982" s="21">
        <v>2</v>
      </c>
      <c r="C982" s="11" t="str">
        <f t="shared" si="34"/>
        <v>2</v>
      </c>
      <c r="D982" s="12"/>
      <c r="K982" s="14">
        <v>10</v>
      </c>
      <c r="L982" s="21"/>
      <c r="M982" s="11" t="b">
        <f t="shared" si="35"/>
        <v>0</v>
      </c>
      <c r="N982" s="12"/>
    </row>
    <row r="983" spans="1:17" x14ac:dyDescent="0.5">
      <c r="A983" s="14">
        <v>11</v>
      </c>
      <c r="B983" s="21">
        <v>1</v>
      </c>
      <c r="C983" s="11" t="str">
        <f>IF(B983=1,"4",IF(B983=2,"3",IF(B983=3,"2",IF(B983=4,"1"))))</f>
        <v>4</v>
      </c>
      <c r="D983" s="12"/>
      <c r="K983" s="14">
        <v>11</v>
      </c>
      <c r="L983" s="21"/>
      <c r="M983" s="11" t="b">
        <f>IF(L983=1,"4",IF(L983=2,"3",IF(L983=3,"2",IF(L983=4,"1"))))</f>
        <v>0</v>
      </c>
      <c r="N983" s="12"/>
    </row>
    <row r="984" spans="1:17" x14ac:dyDescent="0.5">
      <c r="A984" s="14">
        <v>12</v>
      </c>
      <c r="B984" s="21">
        <v>3</v>
      </c>
      <c r="C984" s="11" t="str">
        <f t="shared" si="34"/>
        <v>3</v>
      </c>
      <c r="D984" s="12"/>
      <c r="E984" s="9">
        <v>1.2</v>
      </c>
      <c r="F984" s="9">
        <f>C979+C980+C981+C982+C983+C984</f>
        <v>18</v>
      </c>
      <c r="K984" s="14">
        <v>12</v>
      </c>
      <c r="L984" s="21"/>
      <c r="M984" s="11" t="b">
        <f t="shared" si="35"/>
        <v>0</v>
      </c>
      <c r="N984" s="12"/>
      <c r="O984" s="9">
        <v>1.2</v>
      </c>
      <c r="P984" s="9">
        <f>M979+M980+M981+M982+M983+M984</f>
        <v>0</v>
      </c>
    </row>
    <row r="985" spans="1:17" x14ac:dyDescent="0.5">
      <c r="A985" s="14">
        <v>13</v>
      </c>
      <c r="B985" s="21">
        <v>2</v>
      </c>
      <c r="C985" s="11" t="str">
        <f>IF(B985=1,"4",IF(B985=2,"3",IF(B985=3,"2",IF(B985=4,"1"))))</f>
        <v>3</v>
      </c>
      <c r="D985" s="12"/>
      <c r="K985" s="14">
        <v>13</v>
      </c>
      <c r="L985" s="21"/>
      <c r="M985" s="11" t="b">
        <f>IF(L985=1,"4",IF(L985=2,"3",IF(L985=3,"2",IF(L985=4,"1"))))</f>
        <v>0</v>
      </c>
      <c r="N985" s="12"/>
    </row>
    <row r="986" spans="1:17" x14ac:dyDescent="0.5">
      <c r="A986" s="14">
        <v>14</v>
      </c>
      <c r="B986" s="21">
        <v>3</v>
      </c>
      <c r="C986" s="11" t="str">
        <f t="shared" si="34"/>
        <v>3</v>
      </c>
      <c r="D986" s="12"/>
      <c r="K986" s="14">
        <v>14</v>
      </c>
      <c r="L986" s="21"/>
      <c r="M986" s="11" t="b">
        <f t="shared" si="35"/>
        <v>0</v>
      </c>
      <c r="N986" s="12"/>
    </row>
    <row r="987" spans="1:17" x14ac:dyDescent="0.5">
      <c r="A987" s="14">
        <v>15</v>
      </c>
      <c r="B987" s="21">
        <v>4</v>
      </c>
      <c r="C987" s="11" t="str">
        <f t="shared" si="34"/>
        <v>4</v>
      </c>
      <c r="D987" s="12"/>
      <c r="K987" s="14">
        <v>15</v>
      </c>
      <c r="L987" s="21"/>
      <c r="M987" s="11" t="b">
        <f t="shared" si="35"/>
        <v>0</v>
      </c>
      <c r="N987" s="12"/>
    </row>
    <row r="988" spans="1:17" x14ac:dyDescent="0.5">
      <c r="A988" s="14">
        <v>16</v>
      </c>
      <c r="B988" s="21">
        <v>2</v>
      </c>
      <c r="C988" s="11" t="str">
        <f>IF(B988=1,"4",IF(B988=2,"3",IF(B988=3,"2",IF(B988=4,"1"))))</f>
        <v>3</v>
      </c>
      <c r="D988" s="12"/>
      <c r="K988" s="14">
        <v>16</v>
      </c>
      <c r="L988" s="21"/>
      <c r="M988" s="11" t="b">
        <f>IF(L988=1,"4",IF(L988=2,"3",IF(L988=3,"2",IF(L988=4,"1"))))</f>
        <v>0</v>
      </c>
      <c r="N988" s="12"/>
    </row>
    <row r="989" spans="1:17" x14ac:dyDescent="0.5">
      <c r="A989" s="14">
        <v>17</v>
      </c>
      <c r="B989" s="21">
        <v>3</v>
      </c>
      <c r="C989" s="11" t="str">
        <f t="shared" si="34"/>
        <v>3</v>
      </c>
      <c r="D989" s="12"/>
      <c r="K989" s="14">
        <v>17</v>
      </c>
      <c r="L989" s="21"/>
      <c r="M989" s="11" t="b">
        <f t="shared" si="35"/>
        <v>0</v>
      </c>
      <c r="N989" s="12"/>
    </row>
    <row r="990" spans="1:17" x14ac:dyDescent="0.5">
      <c r="A990" s="14">
        <v>18</v>
      </c>
      <c r="B990" s="21">
        <v>3</v>
      </c>
      <c r="C990" s="11" t="str">
        <f>IF(B990=1,"4",IF(B990=2,"3",IF(B990=3,"2",IF(B990=4,"1"))))</f>
        <v>2</v>
      </c>
      <c r="D990" s="12"/>
      <c r="E990" s="9">
        <v>1.3</v>
      </c>
      <c r="F990" s="9">
        <f>C985+C986+C987+C988+C989+C990</f>
        <v>18</v>
      </c>
      <c r="G990" s="13">
        <f>F978+F984+F990</f>
        <v>53</v>
      </c>
      <c r="K990" s="14">
        <v>18</v>
      </c>
      <c r="L990" s="21"/>
      <c r="M990" s="11" t="b">
        <f>IF(L990=1,"4",IF(L990=2,"3",IF(L990=3,"2",IF(L990=4,"1"))))</f>
        <v>0</v>
      </c>
      <c r="N990" s="12"/>
      <c r="O990" s="9">
        <v>1.3</v>
      </c>
      <c r="P990" s="9">
        <f>M985+M986+M987+M988+M989+M990</f>
        <v>0</v>
      </c>
      <c r="Q990" s="13">
        <f>P978+P984+P990</f>
        <v>0</v>
      </c>
    </row>
    <row r="991" spans="1:17" x14ac:dyDescent="0.5">
      <c r="A991" s="14">
        <v>19</v>
      </c>
      <c r="B991" s="21">
        <v>1</v>
      </c>
      <c r="C991" s="11" t="str">
        <f>IF(B991=1,"4",IF(B991=2,"3",IF(B991=3,"2",IF(B991=4,"1"))))</f>
        <v>4</v>
      </c>
      <c r="D991" s="12"/>
      <c r="K991" s="14">
        <v>19</v>
      </c>
      <c r="L991" s="21"/>
      <c r="M991" s="11" t="b">
        <f>IF(L991=1,"4",IF(L991=2,"3",IF(L991=3,"2",IF(L991=4,"1"))))</f>
        <v>0</v>
      </c>
      <c r="N991" s="12"/>
    </row>
    <row r="992" spans="1:17" x14ac:dyDescent="0.5">
      <c r="A992" s="14">
        <v>20</v>
      </c>
      <c r="B992" s="21">
        <v>3</v>
      </c>
      <c r="C992" s="11" t="str">
        <f t="shared" si="34"/>
        <v>3</v>
      </c>
      <c r="D992" s="12"/>
      <c r="K992" s="14">
        <v>20</v>
      </c>
      <c r="L992" s="21"/>
      <c r="M992" s="11" t="b">
        <f t="shared" si="35"/>
        <v>0</v>
      </c>
      <c r="N992" s="12"/>
    </row>
    <row r="993" spans="1:17" x14ac:dyDescent="0.5">
      <c r="A993" s="14">
        <v>21</v>
      </c>
      <c r="B993" s="21">
        <v>1</v>
      </c>
      <c r="C993" s="11" t="str">
        <f>IF(B993=1,"4",IF(B993=2,"3",IF(B993=3,"2",IF(B993=4,"1"))))</f>
        <v>4</v>
      </c>
      <c r="D993" s="12"/>
      <c r="K993" s="14">
        <v>21</v>
      </c>
      <c r="L993" s="21"/>
      <c r="M993" s="11" t="b">
        <f>IF(L993=1,"4",IF(L993=2,"3",IF(L993=3,"2",IF(L993=4,"1"))))</f>
        <v>0</v>
      </c>
      <c r="N993" s="12"/>
    </row>
    <row r="994" spans="1:17" x14ac:dyDescent="0.5">
      <c r="A994" s="14">
        <v>22</v>
      </c>
      <c r="B994" s="21">
        <v>2</v>
      </c>
      <c r="C994" s="11" t="str">
        <f t="shared" si="34"/>
        <v>2</v>
      </c>
      <c r="D994" s="12"/>
      <c r="K994" s="14">
        <v>22</v>
      </c>
      <c r="L994" s="21"/>
      <c r="M994" s="11" t="b">
        <f t="shared" si="35"/>
        <v>0</v>
      </c>
      <c r="N994" s="12"/>
    </row>
    <row r="995" spans="1:17" x14ac:dyDescent="0.5">
      <c r="A995" s="14">
        <v>23</v>
      </c>
      <c r="B995" s="21">
        <v>2</v>
      </c>
      <c r="C995" s="11" t="str">
        <f t="shared" si="34"/>
        <v>2</v>
      </c>
      <c r="D995" s="12"/>
      <c r="K995" s="14">
        <v>23</v>
      </c>
      <c r="L995" s="21"/>
      <c r="M995" s="11" t="b">
        <f t="shared" si="35"/>
        <v>0</v>
      </c>
      <c r="N995" s="12"/>
    </row>
    <row r="996" spans="1:17" x14ac:dyDescent="0.5">
      <c r="A996" s="14">
        <v>24</v>
      </c>
      <c r="B996" s="21">
        <v>2</v>
      </c>
      <c r="C996" s="11" t="str">
        <f>IF(B996=1,"4",IF(B996=2,"3",IF(B996=3,"2",IF(B996=4,"1"))))</f>
        <v>3</v>
      </c>
      <c r="D996" s="12"/>
      <c r="E996" s="9">
        <v>2.1</v>
      </c>
      <c r="F996" s="9">
        <f>C991+C992+C993+C994+C995+C996</f>
        <v>18</v>
      </c>
      <c r="K996" s="14">
        <v>24</v>
      </c>
      <c r="L996" s="21"/>
      <c r="M996" s="11" t="b">
        <f>IF(L996=1,"4",IF(L996=2,"3",IF(L996=3,"2",IF(L996=4,"1"))))</f>
        <v>0</v>
      </c>
      <c r="N996" s="12"/>
      <c r="O996" s="9">
        <v>2.1</v>
      </c>
      <c r="P996" s="9">
        <f>M991+M992+M993+M994+M995+M996</f>
        <v>0</v>
      </c>
    </row>
    <row r="997" spans="1:17" x14ac:dyDescent="0.5">
      <c r="A997" s="14">
        <v>25</v>
      </c>
      <c r="B997" s="21">
        <v>1</v>
      </c>
      <c r="C997" s="11" t="str">
        <f t="shared" si="34"/>
        <v>1</v>
      </c>
      <c r="D997" s="12"/>
      <c r="K997" s="14">
        <v>25</v>
      </c>
      <c r="L997" s="21"/>
      <c r="M997" s="11" t="b">
        <f t="shared" si="35"/>
        <v>0</v>
      </c>
      <c r="N997" s="12"/>
    </row>
    <row r="998" spans="1:17" x14ac:dyDescent="0.5">
      <c r="A998" s="14">
        <v>26</v>
      </c>
      <c r="B998" s="21">
        <v>1</v>
      </c>
      <c r="C998" s="11" t="str">
        <f>IF(B998=1,"4",IF(B998=2,"3",IF(B998=3,"2",IF(B998=4,"1"))))</f>
        <v>4</v>
      </c>
      <c r="D998" s="12"/>
      <c r="K998" s="14">
        <v>26</v>
      </c>
      <c r="L998" s="21"/>
      <c r="M998" s="11" t="b">
        <f>IF(L998=1,"4",IF(L998=2,"3",IF(L998=3,"2",IF(L998=4,"1"))))</f>
        <v>0</v>
      </c>
      <c r="N998" s="12"/>
    </row>
    <row r="999" spans="1:17" x14ac:dyDescent="0.5">
      <c r="A999" s="14">
        <v>27</v>
      </c>
      <c r="B999" s="21">
        <v>2</v>
      </c>
      <c r="C999" s="11" t="str">
        <f>IF(B999=1,"4",IF(B999=2,"3",IF(B999=3,"2",IF(B999=4,"1"))))</f>
        <v>3</v>
      </c>
      <c r="D999" s="12"/>
      <c r="K999" s="14">
        <v>27</v>
      </c>
      <c r="L999" s="21"/>
      <c r="M999" s="11" t="b">
        <f>IF(L999=1,"4",IF(L999=2,"3",IF(L999=3,"2",IF(L999=4,"1"))))</f>
        <v>0</v>
      </c>
      <c r="N999" s="12"/>
    </row>
    <row r="1000" spans="1:17" x14ac:dyDescent="0.5">
      <c r="A1000" s="14">
        <v>28</v>
      </c>
      <c r="B1000" s="21">
        <v>3</v>
      </c>
      <c r="C1000" s="11" t="str">
        <f t="shared" si="34"/>
        <v>3</v>
      </c>
      <c r="D1000" s="12"/>
      <c r="K1000" s="14">
        <v>28</v>
      </c>
      <c r="L1000" s="21"/>
      <c r="M1000" s="11" t="b">
        <f t="shared" si="35"/>
        <v>0</v>
      </c>
      <c r="N1000" s="12"/>
    </row>
    <row r="1001" spans="1:17" x14ac:dyDescent="0.5">
      <c r="A1001" s="14">
        <v>29</v>
      </c>
      <c r="B1001" s="21">
        <v>1</v>
      </c>
      <c r="C1001" s="11" t="str">
        <f>IF(B1001=1,"4",IF(B1001=2,"3",IF(B1001=3,"2",IF(B1001=4,"1"))))</f>
        <v>4</v>
      </c>
      <c r="D1001" s="12"/>
      <c r="K1001" s="14">
        <v>29</v>
      </c>
      <c r="L1001" s="21"/>
      <c r="M1001" s="11" t="b">
        <f>IF(L1001=1,"4",IF(L1001=2,"3",IF(L1001=3,"2",IF(L1001=4,"1"))))</f>
        <v>0</v>
      </c>
      <c r="N1001" s="12"/>
    </row>
    <row r="1002" spans="1:17" x14ac:dyDescent="0.5">
      <c r="A1002" s="14">
        <v>30</v>
      </c>
      <c r="B1002" s="21">
        <v>1</v>
      </c>
      <c r="C1002" s="11" t="str">
        <f>IF(B1002=1,"4",IF(B1002=2,"3",IF(B1002=3,"2",IF(B1002=4,"1"))))</f>
        <v>4</v>
      </c>
      <c r="D1002" s="12"/>
      <c r="E1002" s="9">
        <v>2.2000000000000002</v>
      </c>
      <c r="F1002" s="9">
        <f>C997+C998+C999+C1000+C1001+C1002</f>
        <v>19</v>
      </c>
      <c r="K1002" s="14">
        <v>30</v>
      </c>
      <c r="L1002" s="21"/>
      <c r="M1002" s="11" t="b">
        <f>IF(L1002=1,"4",IF(L1002=2,"3",IF(L1002=3,"2",IF(L1002=4,"1"))))</f>
        <v>0</v>
      </c>
      <c r="N1002" s="12"/>
      <c r="O1002" s="9">
        <v>2.2000000000000002</v>
      </c>
      <c r="P1002" s="9">
        <f>M997+M998+M999+M1000+M1001+M1002</f>
        <v>0</v>
      </c>
    </row>
    <row r="1003" spans="1:17" x14ac:dyDescent="0.5">
      <c r="A1003" s="14">
        <v>31</v>
      </c>
      <c r="B1003" s="21">
        <v>4</v>
      </c>
      <c r="C1003" s="11" t="str">
        <f t="shared" si="34"/>
        <v>4</v>
      </c>
      <c r="D1003" s="12"/>
      <c r="K1003" s="14">
        <v>31</v>
      </c>
      <c r="L1003" s="21"/>
      <c r="M1003" s="11" t="b">
        <f t="shared" si="35"/>
        <v>0</v>
      </c>
      <c r="N1003" s="12"/>
    </row>
    <row r="1004" spans="1:17" x14ac:dyDescent="0.5">
      <c r="A1004" s="14">
        <v>32</v>
      </c>
      <c r="B1004" s="21">
        <v>3</v>
      </c>
      <c r="C1004" s="11" t="str">
        <f t="shared" si="34"/>
        <v>3</v>
      </c>
      <c r="D1004" s="12"/>
      <c r="K1004" s="14">
        <v>32</v>
      </c>
      <c r="L1004" s="21"/>
      <c r="M1004" s="11" t="b">
        <f t="shared" si="35"/>
        <v>0</v>
      </c>
      <c r="N1004" s="12"/>
    </row>
    <row r="1005" spans="1:17" x14ac:dyDescent="0.5">
      <c r="A1005" s="14">
        <v>33</v>
      </c>
      <c r="B1005" s="21">
        <v>3</v>
      </c>
      <c r="C1005" s="11" t="str">
        <f>IF(B1005=1,"4",IF(B1005=2,"3",IF(B1005=3,"2",IF(B1005=4,"1"))))</f>
        <v>2</v>
      </c>
      <c r="D1005" s="12"/>
      <c r="K1005" s="14">
        <v>33</v>
      </c>
      <c r="L1005" s="21"/>
      <c r="M1005" s="11" t="b">
        <f>IF(L1005=1,"4",IF(L1005=2,"3",IF(L1005=3,"2",IF(L1005=4,"1"))))</f>
        <v>0</v>
      </c>
      <c r="N1005" s="12"/>
    </row>
    <row r="1006" spans="1:17" x14ac:dyDescent="0.5">
      <c r="A1006" s="14">
        <v>34</v>
      </c>
      <c r="B1006" s="21">
        <v>3</v>
      </c>
      <c r="C1006" s="11" t="str">
        <f t="shared" si="34"/>
        <v>3</v>
      </c>
      <c r="D1006" s="12"/>
      <c r="K1006" s="14">
        <v>34</v>
      </c>
      <c r="L1006" s="21"/>
      <c r="M1006" s="11" t="b">
        <f t="shared" si="35"/>
        <v>0</v>
      </c>
      <c r="N1006" s="12"/>
    </row>
    <row r="1007" spans="1:17" x14ac:dyDescent="0.5">
      <c r="A1007" s="14">
        <v>35</v>
      </c>
      <c r="B1007" s="21">
        <v>1</v>
      </c>
      <c r="C1007" s="11" t="str">
        <f>IF(B1007=1,"4",IF(B1007=2,"3",IF(B1007=3,"2",IF(B1007=4,"1"))))</f>
        <v>4</v>
      </c>
      <c r="D1007" s="12"/>
      <c r="K1007" s="14">
        <v>35</v>
      </c>
      <c r="L1007" s="21"/>
      <c r="M1007" s="11" t="b">
        <f>IF(L1007=1,"4",IF(L1007=2,"3",IF(L1007=3,"2",IF(L1007=4,"1"))))</f>
        <v>0</v>
      </c>
      <c r="N1007" s="12"/>
    </row>
    <row r="1008" spans="1:17" x14ac:dyDescent="0.5">
      <c r="A1008" s="14">
        <v>36</v>
      </c>
      <c r="B1008" s="21">
        <v>2</v>
      </c>
      <c r="C1008" s="11" t="str">
        <f t="shared" si="34"/>
        <v>2</v>
      </c>
      <c r="D1008" s="12"/>
      <c r="E1008" s="9">
        <v>2.2999999999999998</v>
      </c>
      <c r="F1008" s="9">
        <f>C1003+C1004+C1005+C1006+C1007+C1008</f>
        <v>18</v>
      </c>
      <c r="G1008" s="13">
        <f>F996+F1002+F1008</f>
        <v>55</v>
      </c>
      <c r="K1008" s="14">
        <v>36</v>
      </c>
      <c r="L1008" s="21"/>
      <c r="M1008" s="11" t="b">
        <f t="shared" si="35"/>
        <v>0</v>
      </c>
      <c r="N1008" s="12"/>
      <c r="O1008" s="9">
        <v>2.2999999999999998</v>
      </c>
      <c r="P1008" s="9">
        <f>M1003+M1004+M1005+M1006+M1007+M1008</f>
        <v>0</v>
      </c>
      <c r="Q1008" s="13">
        <f>P996+P1002+P1008</f>
        <v>0</v>
      </c>
    </row>
    <row r="1009" spans="1:18" x14ac:dyDescent="0.5">
      <c r="A1009" s="14">
        <v>37</v>
      </c>
      <c r="B1009" s="21">
        <v>1</v>
      </c>
      <c r="C1009" s="11" t="str">
        <f>IF(B1009=1,"4",IF(B1009=2,"3",IF(B1009=3,"2",IF(B1009=4,"1"))))</f>
        <v>4</v>
      </c>
      <c r="D1009" s="12"/>
      <c r="K1009" s="14">
        <v>37</v>
      </c>
      <c r="L1009" s="21"/>
      <c r="M1009" s="11" t="b">
        <f>IF(L1009=1,"4",IF(L1009=2,"3",IF(L1009=3,"2",IF(L1009=4,"1"))))</f>
        <v>0</v>
      </c>
      <c r="N1009" s="12"/>
    </row>
    <row r="1010" spans="1:18" x14ac:dyDescent="0.5">
      <c r="A1010" s="14">
        <v>38</v>
      </c>
      <c r="B1010" s="21">
        <v>3</v>
      </c>
      <c r="C1010" s="11" t="str">
        <f t="shared" si="34"/>
        <v>3</v>
      </c>
      <c r="D1010" s="12"/>
      <c r="K1010" s="14">
        <v>38</v>
      </c>
      <c r="L1010" s="21"/>
      <c r="M1010" s="11" t="b">
        <f t="shared" si="35"/>
        <v>0</v>
      </c>
      <c r="N1010" s="12"/>
    </row>
    <row r="1011" spans="1:18" x14ac:dyDescent="0.5">
      <c r="A1011" s="14">
        <v>39</v>
      </c>
      <c r="B1011" s="21">
        <v>3</v>
      </c>
      <c r="C1011" s="11" t="str">
        <f t="shared" si="34"/>
        <v>3</v>
      </c>
      <c r="D1011" s="12"/>
      <c r="K1011" s="14">
        <v>39</v>
      </c>
      <c r="L1011" s="21"/>
      <c r="M1011" s="11" t="b">
        <f t="shared" si="35"/>
        <v>0</v>
      </c>
      <c r="N1011" s="12"/>
    </row>
    <row r="1012" spans="1:18" x14ac:dyDescent="0.5">
      <c r="A1012" s="14">
        <v>40</v>
      </c>
      <c r="B1012" s="21">
        <v>1</v>
      </c>
      <c r="C1012" s="11" t="str">
        <f>IF(B1012=1,"4",IF(B1012=2,"3",IF(B1012=3,"2",IF(B1012=4,"1"))))</f>
        <v>4</v>
      </c>
      <c r="D1012" s="12"/>
      <c r="E1012" s="9">
        <v>3.1</v>
      </c>
      <c r="F1012" s="9">
        <f>C1009+C1010+C1011+C1012</f>
        <v>14</v>
      </c>
      <c r="K1012" s="14">
        <v>40</v>
      </c>
      <c r="L1012" s="21"/>
      <c r="M1012" s="11" t="b">
        <f>IF(L1012=1,"4",IF(L1012=2,"3",IF(L1012=3,"2",IF(L1012=4,"1"))))</f>
        <v>0</v>
      </c>
      <c r="N1012" s="12"/>
      <c r="O1012" s="9">
        <v>3.1</v>
      </c>
      <c r="P1012" s="9">
        <f>M1009+M1010+M1011+M1012</f>
        <v>0</v>
      </c>
    </row>
    <row r="1013" spans="1:18" x14ac:dyDescent="0.5">
      <c r="A1013" s="14">
        <v>41</v>
      </c>
      <c r="B1013" s="21">
        <v>3</v>
      </c>
      <c r="C1013" s="11" t="str">
        <f t="shared" si="34"/>
        <v>3</v>
      </c>
      <c r="D1013" s="12"/>
      <c r="K1013" s="14">
        <v>41</v>
      </c>
      <c r="L1013" s="21"/>
      <c r="M1013" s="11" t="b">
        <f t="shared" si="35"/>
        <v>0</v>
      </c>
      <c r="N1013" s="12"/>
    </row>
    <row r="1014" spans="1:18" x14ac:dyDescent="0.5">
      <c r="A1014" s="14">
        <v>42</v>
      </c>
      <c r="B1014" s="21">
        <v>3</v>
      </c>
      <c r="C1014" s="11" t="str">
        <f t="shared" si="34"/>
        <v>3</v>
      </c>
      <c r="D1014" s="12"/>
      <c r="K1014" s="14">
        <v>42</v>
      </c>
      <c r="L1014" s="21"/>
      <c r="M1014" s="11" t="b">
        <f t="shared" si="35"/>
        <v>0</v>
      </c>
      <c r="N1014" s="12"/>
    </row>
    <row r="1015" spans="1:18" x14ac:dyDescent="0.5">
      <c r="A1015" s="14">
        <v>43</v>
      </c>
      <c r="B1015" s="21">
        <v>3</v>
      </c>
      <c r="C1015" s="11" t="str">
        <f t="shared" si="34"/>
        <v>3</v>
      </c>
      <c r="D1015" s="12"/>
      <c r="K1015" s="14">
        <v>43</v>
      </c>
      <c r="L1015" s="21"/>
      <c r="M1015" s="11" t="b">
        <f t="shared" si="35"/>
        <v>0</v>
      </c>
      <c r="N1015" s="12"/>
    </row>
    <row r="1016" spans="1:18" x14ac:dyDescent="0.5">
      <c r="A1016" s="14">
        <v>44</v>
      </c>
      <c r="B1016" s="21">
        <v>3</v>
      </c>
      <c r="C1016" s="11" t="str">
        <f t="shared" si="34"/>
        <v>3</v>
      </c>
      <c r="D1016" s="12"/>
      <c r="K1016" s="14">
        <v>44</v>
      </c>
      <c r="L1016" s="21"/>
      <c r="M1016" s="11" t="b">
        <f t="shared" si="35"/>
        <v>0</v>
      </c>
      <c r="N1016" s="12"/>
    </row>
    <row r="1017" spans="1:18" x14ac:dyDescent="0.5">
      <c r="A1017" s="14">
        <v>45</v>
      </c>
      <c r="B1017" s="21">
        <v>1</v>
      </c>
      <c r="C1017" s="11" t="str">
        <f>IF(B1017=1,"4",IF(B1017=2,"3",IF(B1017=3,"2",IF(B1017=4,"1"))))</f>
        <v>4</v>
      </c>
      <c r="D1017" s="12"/>
      <c r="K1017" s="14">
        <v>45</v>
      </c>
      <c r="L1017" s="21"/>
      <c r="M1017" s="11" t="b">
        <f>IF(L1017=1,"4",IF(L1017=2,"3",IF(L1017=3,"2",IF(L1017=4,"1"))))</f>
        <v>0</v>
      </c>
      <c r="N1017" s="12"/>
    </row>
    <row r="1018" spans="1:18" x14ac:dyDescent="0.5">
      <c r="A1018" s="14">
        <v>46</v>
      </c>
      <c r="B1018" s="21">
        <v>3</v>
      </c>
      <c r="C1018" s="11" t="str">
        <f t="shared" si="34"/>
        <v>3</v>
      </c>
      <c r="D1018" s="12"/>
      <c r="E1018" s="9">
        <v>3.2</v>
      </c>
      <c r="F1018" s="9">
        <f>C1013+C1014+C1015+C1016+C1017+C1018</f>
        <v>19</v>
      </c>
      <c r="K1018" s="14">
        <v>46</v>
      </c>
      <c r="L1018" s="21"/>
      <c r="M1018" s="11" t="b">
        <f t="shared" si="35"/>
        <v>0</v>
      </c>
      <c r="N1018" s="12"/>
      <c r="O1018" s="9">
        <v>3.2</v>
      </c>
      <c r="P1018" s="9">
        <f>M1013+M1014+M1015+M1016+M1017+M1018</f>
        <v>0</v>
      </c>
    </row>
    <row r="1019" spans="1:18" x14ac:dyDescent="0.5">
      <c r="A1019" s="14">
        <v>47</v>
      </c>
      <c r="B1019" s="21">
        <v>1</v>
      </c>
      <c r="C1019" s="11" t="str">
        <f>IF(B1019=1,"4",IF(B1019=2,"3",IF(B1019=3,"2",IF(B1019=4,"1"))))</f>
        <v>4</v>
      </c>
      <c r="D1019" s="12"/>
      <c r="K1019" s="14">
        <v>47</v>
      </c>
      <c r="L1019" s="21"/>
      <c r="M1019" s="11" t="b">
        <f>IF(L1019=1,"4",IF(L1019=2,"3",IF(L1019=3,"2",IF(L1019=4,"1"))))</f>
        <v>0</v>
      </c>
      <c r="N1019" s="12"/>
    </row>
    <row r="1020" spans="1:18" x14ac:dyDescent="0.5">
      <c r="A1020" s="14">
        <v>48</v>
      </c>
      <c r="B1020" s="21">
        <v>4</v>
      </c>
      <c r="C1020" s="11" t="str">
        <f t="shared" si="34"/>
        <v>4</v>
      </c>
      <c r="D1020" s="12"/>
      <c r="K1020" s="14">
        <v>48</v>
      </c>
      <c r="L1020" s="21"/>
      <c r="M1020" s="11" t="b">
        <f t="shared" si="35"/>
        <v>0</v>
      </c>
      <c r="N1020" s="12"/>
    </row>
    <row r="1021" spans="1:18" x14ac:dyDescent="0.5">
      <c r="A1021" s="14">
        <v>49</v>
      </c>
      <c r="B1021" s="21">
        <v>4</v>
      </c>
      <c r="C1021" s="11" t="str">
        <f t="shared" si="34"/>
        <v>4</v>
      </c>
      <c r="D1021" s="12"/>
      <c r="K1021" s="14">
        <v>49</v>
      </c>
      <c r="L1021" s="21"/>
      <c r="M1021" s="11" t="b">
        <f t="shared" si="35"/>
        <v>0</v>
      </c>
      <c r="N1021" s="12"/>
    </row>
    <row r="1022" spans="1:18" x14ac:dyDescent="0.5">
      <c r="A1022" s="14">
        <v>50</v>
      </c>
      <c r="B1022" s="21">
        <v>4</v>
      </c>
      <c r="C1022" s="11" t="str">
        <f t="shared" si="34"/>
        <v>4</v>
      </c>
      <c r="D1022" s="12"/>
      <c r="K1022" s="14">
        <v>50</v>
      </c>
      <c r="L1022" s="21"/>
      <c r="M1022" s="11" t="b">
        <f t="shared" si="35"/>
        <v>0</v>
      </c>
      <c r="N1022" s="12"/>
    </row>
    <row r="1023" spans="1:18" x14ac:dyDescent="0.5">
      <c r="A1023" s="14">
        <v>51</v>
      </c>
      <c r="B1023" s="21">
        <v>1</v>
      </c>
      <c r="C1023" s="11" t="str">
        <f>IF(B1023=1,"4",IF(B1023=2,"3",IF(B1023=3,"2",IF(B1023=4,"1"))))</f>
        <v>4</v>
      </c>
      <c r="D1023" s="12"/>
      <c r="K1023" s="14">
        <v>51</v>
      </c>
      <c r="L1023" s="21"/>
      <c r="M1023" s="11" t="b">
        <f>IF(L1023=1,"4",IF(L1023=2,"3",IF(L1023=3,"2",IF(L1023=4,"1"))))</f>
        <v>0</v>
      </c>
      <c r="N1023" s="12"/>
    </row>
    <row r="1024" spans="1:18" x14ac:dyDescent="0.5">
      <c r="A1024" s="14">
        <v>52</v>
      </c>
      <c r="B1024" s="21">
        <v>1</v>
      </c>
      <c r="C1024" s="11" t="str">
        <f>IF(B1024=1,"4",IF(B1024=2,"3",IF(B1024=3,"2",IF(B1024=4,"1"))))</f>
        <v>4</v>
      </c>
      <c r="D1024" s="12"/>
      <c r="E1024" s="9">
        <v>3.3</v>
      </c>
      <c r="F1024" s="9">
        <f>C1019+C1020+C1021+C1022+C1023+C1024</f>
        <v>24</v>
      </c>
      <c r="G1024" s="13">
        <f>F1012+F1018+F1024</f>
        <v>57</v>
      </c>
      <c r="H1024" s="13">
        <f>G990+G1008+G1024</f>
        <v>165</v>
      </c>
      <c r="K1024" s="14">
        <v>52</v>
      </c>
      <c r="L1024" s="21"/>
      <c r="M1024" s="11" t="b">
        <f>IF(L1024=1,"4",IF(L1024=2,"3",IF(L1024=3,"2",IF(L1024=4,"1"))))</f>
        <v>0</v>
      </c>
      <c r="N1024" s="12"/>
      <c r="O1024" s="9">
        <v>3.3</v>
      </c>
      <c r="P1024" s="9">
        <f>M1019+M1020+M1021+M1022+M1023+M1024</f>
        <v>0</v>
      </c>
      <c r="Q1024" s="13">
        <f>P1012+P1018+P1024</f>
        <v>0</v>
      </c>
      <c r="R1024" s="13">
        <f>Q990+Q1008+Q1024</f>
        <v>0</v>
      </c>
    </row>
    <row r="1026" spans="1:18" s="15" customFormat="1" x14ac:dyDescent="0.5">
      <c r="A1026" s="16" t="s">
        <v>59</v>
      </c>
      <c r="B1026" s="13"/>
      <c r="C1026" s="13"/>
      <c r="D1026" s="13"/>
      <c r="E1026" s="13"/>
      <c r="F1026" s="13">
        <v>2562</v>
      </c>
      <c r="G1026" s="13"/>
      <c r="H1026" s="13"/>
      <c r="K1026" s="16" t="s">
        <v>59</v>
      </c>
      <c r="L1026" s="13"/>
      <c r="M1026" s="13"/>
      <c r="N1026" s="13"/>
      <c r="O1026" s="13"/>
      <c r="P1026" s="13"/>
      <c r="Q1026" s="13"/>
      <c r="R1026" s="13"/>
    </row>
    <row r="1027" spans="1:18" s="15" customFormat="1" x14ac:dyDescent="0.5">
      <c r="A1027" s="40" t="s">
        <v>113</v>
      </c>
      <c r="B1027" s="19"/>
      <c r="C1027" s="19"/>
      <c r="D1027" s="13" t="s">
        <v>26</v>
      </c>
      <c r="E1027" s="13"/>
      <c r="F1027" s="42" t="s">
        <v>112</v>
      </c>
      <c r="G1027" s="13"/>
      <c r="H1027" s="13"/>
      <c r="K1027" s="40"/>
      <c r="L1027" s="19"/>
      <c r="M1027" s="19"/>
      <c r="N1027" s="13"/>
      <c r="O1027" s="13"/>
      <c r="P1027" s="42"/>
      <c r="Q1027" s="13"/>
      <c r="R1027" s="13"/>
    </row>
    <row r="1028" spans="1:18" s="15" customFormat="1" ht="14.25" customHeight="1" x14ac:dyDescent="0.5">
      <c r="A1028" s="16"/>
      <c r="B1028" s="13"/>
      <c r="C1028" s="13"/>
      <c r="D1028" s="13"/>
      <c r="E1028" s="13"/>
      <c r="F1028" s="13"/>
      <c r="G1028" s="13"/>
      <c r="H1028" s="13"/>
      <c r="K1028" s="16"/>
      <c r="L1028" s="13"/>
      <c r="M1028" s="13"/>
      <c r="N1028" s="13"/>
      <c r="O1028" s="13"/>
      <c r="P1028" s="13"/>
      <c r="Q1028" s="13"/>
      <c r="R1028" s="13"/>
    </row>
    <row r="1029" spans="1:18" x14ac:dyDescent="0.5">
      <c r="A1029" s="13" t="s">
        <v>3</v>
      </c>
      <c r="B1029" s="55" t="s">
        <v>4</v>
      </c>
      <c r="C1029" s="8" t="s">
        <v>5</v>
      </c>
      <c r="D1029" s="8"/>
      <c r="K1029" s="13" t="s">
        <v>3</v>
      </c>
      <c r="L1029" s="55" t="s">
        <v>4</v>
      </c>
      <c r="M1029" s="8" t="s">
        <v>5</v>
      </c>
      <c r="N1029" s="8"/>
    </row>
    <row r="1030" spans="1:18" x14ac:dyDescent="0.5">
      <c r="A1030" s="14">
        <v>1</v>
      </c>
      <c r="B1030" s="21">
        <v>2</v>
      </c>
      <c r="C1030" s="11" t="str">
        <f>IF(B1030=1,"1",IF(B1030=2,"2",IF(B1030=3,"3",IF(B1030=4,"4"))))</f>
        <v>2</v>
      </c>
      <c r="D1030" s="12"/>
      <c r="K1030" s="14">
        <v>1</v>
      </c>
      <c r="L1030" s="21"/>
      <c r="M1030" s="11" t="b">
        <f>IF(L1030=1,"1",IF(L1030=2,"2",IF(L1030=3,"3",IF(L1030=4,"4"))))</f>
        <v>0</v>
      </c>
      <c r="N1030" s="12"/>
    </row>
    <row r="1031" spans="1:18" x14ac:dyDescent="0.5">
      <c r="A1031" s="14">
        <v>2</v>
      </c>
      <c r="B1031" s="21">
        <v>2</v>
      </c>
      <c r="C1031" s="11" t="str">
        <f>IF(B1031=1,"4",IF(B1031=2,"3",IF(B1031=3,"2",IF(B1031=4,"1"))))</f>
        <v>3</v>
      </c>
      <c r="D1031" s="12"/>
      <c r="K1031" s="14">
        <v>2</v>
      </c>
      <c r="L1031" s="21"/>
      <c r="M1031" s="11" t="b">
        <f>IF(L1031=1,"4",IF(L1031=2,"3",IF(L1031=3,"2",IF(L1031=4,"1"))))</f>
        <v>0</v>
      </c>
      <c r="N1031" s="12"/>
    </row>
    <row r="1032" spans="1:18" x14ac:dyDescent="0.5">
      <c r="A1032" s="14">
        <v>3</v>
      </c>
      <c r="B1032" s="21">
        <v>1</v>
      </c>
      <c r="C1032" s="11" t="str">
        <f>IF(B1032=1,"4",IF(B1032=2,"3",IF(B1032=3,"2",IF(B1032=4,"1"))))</f>
        <v>4</v>
      </c>
      <c r="D1032" s="12"/>
      <c r="K1032" s="14">
        <v>3</v>
      </c>
      <c r="L1032" s="21"/>
      <c r="M1032" s="11" t="b">
        <f>IF(L1032=1,"4",IF(L1032=2,"3",IF(L1032=3,"2",IF(L1032=4,"1"))))</f>
        <v>0</v>
      </c>
      <c r="N1032" s="12"/>
    </row>
    <row r="1033" spans="1:18" x14ac:dyDescent="0.5">
      <c r="A1033" s="14">
        <v>4</v>
      </c>
      <c r="B1033" s="21">
        <v>2</v>
      </c>
      <c r="C1033" s="11" t="str">
        <f t="shared" ref="C1033:C1079" si="36">IF(B1033=1,"1",IF(B1033=2,"2",IF(B1033=3,"3",IF(B1033=4,"4"))))</f>
        <v>2</v>
      </c>
      <c r="D1033" s="12"/>
      <c r="K1033" s="14">
        <v>4</v>
      </c>
      <c r="L1033" s="21"/>
      <c r="M1033" s="11" t="b">
        <f t="shared" ref="M1033:M1079" si="37">IF(L1033=1,"1",IF(L1033=2,"2",IF(L1033=3,"3",IF(L1033=4,"4"))))</f>
        <v>0</v>
      </c>
      <c r="N1033" s="12"/>
    </row>
    <row r="1034" spans="1:18" x14ac:dyDescent="0.5">
      <c r="A1034" s="14">
        <v>5</v>
      </c>
      <c r="B1034" s="21">
        <v>1</v>
      </c>
      <c r="C1034" s="11" t="str">
        <f>IF(B1034=1,"4",IF(B1034=2,"3",IF(B1034=3,"2",IF(B1034=4,"1"))))</f>
        <v>4</v>
      </c>
      <c r="D1034" s="12"/>
      <c r="K1034" s="14">
        <v>5</v>
      </c>
      <c r="L1034" s="21"/>
      <c r="M1034" s="11" t="b">
        <f>IF(L1034=1,"4",IF(L1034=2,"3",IF(L1034=3,"2",IF(L1034=4,"1"))))</f>
        <v>0</v>
      </c>
      <c r="N1034" s="12"/>
    </row>
    <row r="1035" spans="1:18" x14ac:dyDescent="0.5">
      <c r="A1035" s="14">
        <v>6</v>
      </c>
      <c r="B1035" s="21">
        <v>1</v>
      </c>
      <c r="C1035" s="11" t="str">
        <f t="shared" si="36"/>
        <v>1</v>
      </c>
      <c r="D1035" s="12"/>
      <c r="E1035" s="9">
        <v>1.1000000000000001</v>
      </c>
      <c r="F1035" s="9">
        <f>C1030+C1031+C1032+C1033+C1034+C1035</f>
        <v>16</v>
      </c>
      <c r="K1035" s="14">
        <v>6</v>
      </c>
      <c r="L1035" s="21"/>
      <c r="M1035" s="11" t="b">
        <f t="shared" si="37"/>
        <v>0</v>
      </c>
      <c r="N1035" s="12"/>
      <c r="O1035" s="9">
        <v>1.1000000000000001</v>
      </c>
      <c r="P1035" s="9">
        <f>M1030+M1031+M1032+M1033+M1034+M1035</f>
        <v>0</v>
      </c>
    </row>
    <row r="1036" spans="1:18" x14ac:dyDescent="0.5">
      <c r="A1036" s="14">
        <v>7</v>
      </c>
      <c r="B1036" s="21">
        <v>1</v>
      </c>
      <c r="C1036" s="11" t="str">
        <f t="shared" si="36"/>
        <v>1</v>
      </c>
      <c r="D1036" s="12"/>
      <c r="K1036" s="14">
        <v>7</v>
      </c>
      <c r="L1036" s="21"/>
      <c r="M1036" s="11" t="b">
        <f t="shared" si="37"/>
        <v>0</v>
      </c>
      <c r="N1036" s="12"/>
    </row>
    <row r="1037" spans="1:18" x14ac:dyDescent="0.5">
      <c r="A1037" s="14">
        <v>8</v>
      </c>
      <c r="B1037" s="21">
        <v>3</v>
      </c>
      <c r="C1037" s="11" t="str">
        <f>IF(B1037=1,"4",IF(B1037=2,"3",IF(B1037=3,"2",IF(B1037=4,"1"))))</f>
        <v>2</v>
      </c>
      <c r="D1037" s="12"/>
      <c r="K1037" s="14">
        <v>8</v>
      </c>
      <c r="L1037" s="21"/>
      <c r="M1037" s="11" t="b">
        <f>IF(L1037=1,"4",IF(L1037=2,"3",IF(L1037=3,"2",IF(L1037=4,"1"))))</f>
        <v>0</v>
      </c>
      <c r="N1037" s="12"/>
    </row>
    <row r="1038" spans="1:18" x14ac:dyDescent="0.5">
      <c r="A1038" s="14">
        <v>9</v>
      </c>
      <c r="B1038" s="21">
        <v>1</v>
      </c>
      <c r="C1038" s="11" t="str">
        <f>IF(B1038=1,"4",IF(B1038=2,"3",IF(B1038=3,"2",IF(B1038=4,"1"))))</f>
        <v>4</v>
      </c>
      <c r="D1038" s="12"/>
      <c r="K1038" s="14">
        <v>9</v>
      </c>
      <c r="L1038" s="21"/>
      <c r="M1038" s="11" t="b">
        <f>IF(L1038=1,"4",IF(L1038=2,"3",IF(L1038=3,"2",IF(L1038=4,"1"))))</f>
        <v>0</v>
      </c>
      <c r="N1038" s="12"/>
    </row>
    <row r="1039" spans="1:18" x14ac:dyDescent="0.5">
      <c r="A1039" s="14">
        <v>10</v>
      </c>
      <c r="B1039" s="21">
        <v>3</v>
      </c>
      <c r="C1039" s="11" t="str">
        <f t="shared" si="36"/>
        <v>3</v>
      </c>
      <c r="D1039" s="12"/>
      <c r="K1039" s="14">
        <v>10</v>
      </c>
      <c r="L1039" s="21"/>
      <c r="M1039" s="11" t="b">
        <f t="shared" si="37"/>
        <v>0</v>
      </c>
      <c r="N1039" s="12"/>
    </row>
    <row r="1040" spans="1:18" x14ac:dyDescent="0.5">
      <c r="A1040" s="14">
        <v>11</v>
      </c>
      <c r="B1040" s="21">
        <v>2</v>
      </c>
      <c r="C1040" s="11" t="str">
        <f>IF(B1040=1,"4",IF(B1040=2,"3",IF(B1040=3,"2",IF(B1040=4,"1"))))</f>
        <v>3</v>
      </c>
      <c r="D1040" s="12"/>
      <c r="K1040" s="14">
        <v>11</v>
      </c>
      <c r="L1040" s="21"/>
      <c r="M1040" s="11" t="b">
        <f>IF(L1040=1,"4",IF(L1040=2,"3",IF(L1040=3,"2",IF(L1040=4,"1"))))</f>
        <v>0</v>
      </c>
      <c r="N1040" s="12"/>
    </row>
    <row r="1041" spans="1:17" x14ac:dyDescent="0.5">
      <c r="A1041" s="14">
        <v>12</v>
      </c>
      <c r="B1041" s="21">
        <v>3</v>
      </c>
      <c r="C1041" s="11" t="str">
        <f t="shared" si="36"/>
        <v>3</v>
      </c>
      <c r="D1041" s="12"/>
      <c r="E1041" s="9">
        <v>1.2</v>
      </c>
      <c r="F1041" s="9">
        <f>C1036+C1037+C1038+C1039+C1040+C1041</f>
        <v>16</v>
      </c>
      <c r="K1041" s="14">
        <v>12</v>
      </c>
      <c r="L1041" s="21"/>
      <c r="M1041" s="11" t="b">
        <f t="shared" si="37"/>
        <v>0</v>
      </c>
      <c r="N1041" s="12"/>
      <c r="O1041" s="9">
        <v>1.2</v>
      </c>
      <c r="P1041" s="9">
        <f>M1036+M1037+M1038+M1039+M1040+M1041</f>
        <v>0</v>
      </c>
    </row>
    <row r="1042" spans="1:17" x14ac:dyDescent="0.5">
      <c r="A1042" s="14">
        <v>13</v>
      </c>
      <c r="B1042" s="21">
        <v>2</v>
      </c>
      <c r="C1042" s="11" t="str">
        <f>IF(B1042=1,"4",IF(B1042=2,"3",IF(B1042=3,"2",IF(B1042=4,"1"))))</f>
        <v>3</v>
      </c>
      <c r="D1042" s="12"/>
      <c r="K1042" s="14">
        <v>13</v>
      </c>
      <c r="L1042" s="21"/>
      <c r="M1042" s="11" t="b">
        <f>IF(L1042=1,"4",IF(L1042=2,"3",IF(L1042=3,"2",IF(L1042=4,"1"))))</f>
        <v>0</v>
      </c>
      <c r="N1042" s="12"/>
    </row>
    <row r="1043" spans="1:17" x14ac:dyDescent="0.5">
      <c r="A1043" s="14">
        <v>14</v>
      </c>
      <c r="B1043" s="21">
        <v>1</v>
      </c>
      <c r="C1043" s="11" t="str">
        <f t="shared" si="36"/>
        <v>1</v>
      </c>
      <c r="D1043" s="12"/>
      <c r="K1043" s="14">
        <v>14</v>
      </c>
      <c r="L1043" s="21"/>
      <c r="M1043" s="11" t="b">
        <f t="shared" si="37"/>
        <v>0</v>
      </c>
      <c r="N1043" s="12"/>
    </row>
    <row r="1044" spans="1:17" x14ac:dyDescent="0.5">
      <c r="A1044" s="14">
        <v>15</v>
      </c>
      <c r="B1044" s="21">
        <v>3</v>
      </c>
      <c r="C1044" s="11" t="str">
        <f t="shared" si="36"/>
        <v>3</v>
      </c>
      <c r="D1044" s="12"/>
      <c r="K1044" s="14">
        <v>15</v>
      </c>
      <c r="L1044" s="21"/>
      <c r="M1044" s="11" t="b">
        <f t="shared" si="37"/>
        <v>0</v>
      </c>
      <c r="N1044" s="12"/>
    </row>
    <row r="1045" spans="1:17" x14ac:dyDescent="0.5">
      <c r="A1045" s="14">
        <v>16</v>
      </c>
      <c r="B1045" s="21">
        <v>1</v>
      </c>
      <c r="C1045" s="11" t="str">
        <f>IF(B1045=1,"4",IF(B1045=2,"3",IF(B1045=3,"2",IF(B1045=4,"1"))))</f>
        <v>4</v>
      </c>
      <c r="D1045" s="12"/>
      <c r="K1045" s="14">
        <v>16</v>
      </c>
      <c r="L1045" s="21"/>
      <c r="M1045" s="11" t="b">
        <f>IF(L1045=1,"4",IF(L1045=2,"3",IF(L1045=3,"2",IF(L1045=4,"1"))))</f>
        <v>0</v>
      </c>
      <c r="N1045" s="12"/>
    </row>
    <row r="1046" spans="1:17" x14ac:dyDescent="0.5">
      <c r="A1046" s="14">
        <v>17</v>
      </c>
      <c r="B1046" s="21">
        <v>2</v>
      </c>
      <c r="C1046" s="11" t="str">
        <f t="shared" si="36"/>
        <v>2</v>
      </c>
      <c r="D1046" s="12"/>
      <c r="K1046" s="14">
        <v>17</v>
      </c>
      <c r="L1046" s="21"/>
      <c r="M1046" s="11" t="b">
        <f t="shared" si="37"/>
        <v>0</v>
      </c>
      <c r="N1046" s="12"/>
    </row>
    <row r="1047" spans="1:17" x14ac:dyDescent="0.5">
      <c r="A1047" s="14">
        <v>18</v>
      </c>
      <c r="B1047" s="21">
        <v>2</v>
      </c>
      <c r="C1047" s="11" t="str">
        <f>IF(B1047=1,"4",IF(B1047=2,"3",IF(B1047=3,"2",IF(B1047=4,"1"))))</f>
        <v>3</v>
      </c>
      <c r="D1047" s="12"/>
      <c r="E1047" s="9">
        <v>1.3</v>
      </c>
      <c r="F1047" s="9">
        <f>C1042+C1043+C1044+C1045+C1046+C1047</f>
        <v>16</v>
      </c>
      <c r="G1047" s="13">
        <f>F1035+F1041+F1047</f>
        <v>48</v>
      </c>
      <c r="K1047" s="14">
        <v>18</v>
      </c>
      <c r="L1047" s="21"/>
      <c r="M1047" s="11" t="b">
        <f>IF(L1047=1,"4",IF(L1047=2,"3",IF(L1047=3,"2",IF(L1047=4,"1"))))</f>
        <v>0</v>
      </c>
      <c r="N1047" s="12"/>
      <c r="O1047" s="9">
        <v>1.3</v>
      </c>
      <c r="P1047" s="9">
        <f>M1042+M1043+M1044+M1045+M1046+M1047</f>
        <v>0</v>
      </c>
      <c r="Q1047" s="13">
        <f>P1035+P1041+P1047</f>
        <v>0</v>
      </c>
    </row>
    <row r="1048" spans="1:17" x14ac:dyDescent="0.5">
      <c r="A1048" s="14">
        <v>19</v>
      </c>
      <c r="B1048" s="21">
        <v>2</v>
      </c>
      <c r="C1048" s="11" t="str">
        <f>IF(B1048=1,"4",IF(B1048=2,"3",IF(B1048=3,"2",IF(B1048=4,"1"))))</f>
        <v>3</v>
      </c>
      <c r="D1048" s="12"/>
      <c r="K1048" s="14">
        <v>19</v>
      </c>
      <c r="L1048" s="21"/>
      <c r="M1048" s="11" t="b">
        <f>IF(L1048=1,"4",IF(L1048=2,"3",IF(L1048=3,"2",IF(L1048=4,"1"))))</f>
        <v>0</v>
      </c>
      <c r="N1048" s="12"/>
    </row>
    <row r="1049" spans="1:17" x14ac:dyDescent="0.5">
      <c r="A1049" s="14">
        <v>20</v>
      </c>
      <c r="B1049" s="21">
        <v>2</v>
      </c>
      <c r="C1049" s="11" t="str">
        <f t="shared" si="36"/>
        <v>2</v>
      </c>
      <c r="D1049" s="12"/>
      <c r="K1049" s="14">
        <v>20</v>
      </c>
      <c r="L1049" s="21"/>
      <c r="M1049" s="11" t="b">
        <f t="shared" si="37"/>
        <v>0</v>
      </c>
      <c r="N1049" s="12"/>
    </row>
    <row r="1050" spans="1:17" x14ac:dyDescent="0.5">
      <c r="A1050" s="14">
        <v>21</v>
      </c>
      <c r="B1050" s="21">
        <v>1</v>
      </c>
      <c r="C1050" s="11" t="str">
        <f>IF(B1050=1,"4",IF(B1050=2,"3",IF(B1050=3,"2",IF(B1050=4,"1"))))</f>
        <v>4</v>
      </c>
      <c r="D1050" s="12"/>
      <c r="K1050" s="14">
        <v>21</v>
      </c>
      <c r="L1050" s="21"/>
      <c r="M1050" s="11" t="b">
        <f>IF(L1050=1,"4",IF(L1050=2,"3",IF(L1050=3,"2",IF(L1050=4,"1"))))</f>
        <v>0</v>
      </c>
      <c r="N1050" s="12"/>
    </row>
    <row r="1051" spans="1:17" x14ac:dyDescent="0.5">
      <c r="A1051" s="14">
        <v>22</v>
      </c>
      <c r="B1051" s="21">
        <v>1</v>
      </c>
      <c r="C1051" s="11" t="str">
        <f t="shared" si="36"/>
        <v>1</v>
      </c>
      <c r="D1051" s="12"/>
      <c r="K1051" s="14">
        <v>22</v>
      </c>
      <c r="L1051" s="21"/>
      <c r="M1051" s="11" t="b">
        <f t="shared" si="37"/>
        <v>0</v>
      </c>
      <c r="N1051" s="12"/>
    </row>
    <row r="1052" spans="1:17" x14ac:dyDescent="0.5">
      <c r="A1052" s="14">
        <v>23</v>
      </c>
      <c r="B1052" s="21">
        <v>1</v>
      </c>
      <c r="C1052" s="11" t="str">
        <f t="shared" si="36"/>
        <v>1</v>
      </c>
      <c r="D1052" s="12"/>
      <c r="K1052" s="14">
        <v>23</v>
      </c>
      <c r="L1052" s="21"/>
      <c r="M1052" s="11" t="b">
        <f t="shared" si="37"/>
        <v>0</v>
      </c>
      <c r="N1052" s="12"/>
    </row>
    <row r="1053" spans="1:17" x14ac:dyDescent="0.5">
      <c r="A1053" s="14">
        <v>24</v>
      </c>
      <c r="B1053" s="21">
        <v>1</v>
      </c>
      <c r="C1053" s="11" t="str">
        <f>IF(B1053=1,"4",IF(B1053=2,"3",IF(B1053=3,"2",IF(B1053=4,"1"))))</f>
        <v>4</v>
      </c>
      <c r="D1053" s="12"/>
      <c r="E1053" s="9">
        <v>2.1</v>
      </c>
      <c r="F1053" s="9">
        <f>C1048+C1049+C1050+C1051+C1052+C1053</f>
        <v>15</v>
      </c>
      <c r="K1053" s="14">
        <v>24</v>
      </c>
      <c r="L1053" s="21"/>
      <c r="M1053" s="11" t="b">
        <f>IF(L1053=1,"4",IF(L1053=2,"3",IF(L1053=3,"2",IF(L1053=4,"1"))))</f>
        <v>0</v>
      </c>
      <c r="N1053" s="12"/>
      <c r="O1053" s="9">
        <v>2.1</v>
      </c>
      <c r="P1053" s="9">
        <f>M1048+M1049+M1050+M1051+M1052+M1053</f>
        <v>0</v>
      </c>
    </row>
    <row r="1054" spans="1:17" x14ac:dyDescent="0.5">
      <c r="A1054" s="14">
        <v>25</v>
      </c>
      <c r="B1054" s="21">
        <v>1</v>
      </c>
      <c r="C1054" s="11" t="str">
        <f t="shared" si="36"/>
        <v>1</v>
      </c>
      <c r="D1054" s="12"/>
      <c r="K1054" s="14">
        <v>25</v>
      </c>
      <c r="L1054" s="21"/>
      <c r="M1054" s="11" t="b">
        <f t="shared" si="37"/>
        <v>0</v>
      </c>
      <c r="N1054" s="12"/>
    </row>
    <row r="1055" spans="1:17" x14ac:dyDescent="0.5">
      <c r="A1055" s="14">
        <v>26</v>
      </c>
      <c r="B1055" s="21">
        <v>3</v>
      </c>
      <c r="C1055" s="11" t="str">
        <f>IF(B1055=1,"4",IF(B1055=2,"3",IF(B1055=3,"2",IF(B1055=4,"1"))))</f>
        <v>2</v>
      </c>
      <c r="D1055" s="12"/>
      <c r="K1055" s="14">
        <v>26</v>
      </c>
      <c r="L1055" s="21"/>
      <c r="M1055" s="11" t="b">
        <f>IF(L1055=1,"4",IF(L1055=2,"3",IF(L1055=3,"2",IF(L1055=4,"1"))))</f>
        <v>0</v>
      </c>
      <c r="N1055" s="12"/>
    </row>
    <row r="1056" spans="1:17" x14ac:dyDescent="0.5">
      <c r="A1056" s="14">
        <v>27</v>
      </c>
      <c r="B1056" s="21">
        <v>2</v>
      </c>
      <c r="C1056" s="11" t="str">
        <f>IF(B1056=1,"4",IF(B1056=2,"3",IF(B1056=3,"2",IF(B1056=4,"1"))))</f>
        <v>3</v>
      </c>
      <c r="D1056" s="12"/>
      <c r="K1056" s="14">
        <v>27</v>
      </c>
      <c r="L1056" s="21"/>
      <c r="M1056" s="11" t="b">
        <f>IF(L1056=1,"4",IF(L1056=2,"3",IF(L1056=3,"2",IF(L1056=4,"1"))))</f>
        <v>0</v>
      </c>
      <c r="N1056" s="12"/>
    </row>
    <row r="1057" spans="1:17" x14ac:dyDescent="0.5">
      <c r="A1057" s="14">
        <v>28</v>
      </c>
      <c r="B1057" s="21">
        <v>2</v>
      </c>
      <c r="C1057" s="11" t="str">
        <f t="shared" si="36"/>
        <v>2</v>
      </c>
      <c r="D1057" s="12"/>
      <c r="K1057" s="14">
        <v>28</v>
      </c>
      <c r="L1057" s="21"/>
      <c r="M1057" s="11" t="b">
        <f t="shared" si="37"/>
        <v>0</v>
      </c>
      <c r="N1057" s="12"/>
    </row>
    <row r="1058" spans="1:17" x14ac:dyDescent="0.5">
      <c r="A1058" s="14">
        <v>29</v>
      </c>
      <c r="B1058" s="21">
        <v>2</v>
      </c>
      <c r="C1058" s="11" t="str">
        <f>IF(B1058=1,"4",IF(B1058=2,"3",IF(B1058=3,"2",IF(B1058=4,"1"))))</f>
        <v>3</v>
      </c>
      <c r="D1058" s="12"/>
      <c r="K1058" s="14">
        <v>29</v>
      </c>
      <c r="L1058" s="21"/>
      <c r="M1058" s="11" t="b">
        <f>IF(L1058=1,"4",IF(L1058=2,"3",IF(L1058=3,"2",IF(L1058=4,"1"))))</f>
        <v>0</v>
      </c>
      <c r="N1058" s="12"/>
    </row>
    <row r="1059" spans="1:17" x14ac:dyDescent="0.5">
      <c r="A1059" s="14">
        <v>30</v>
      </c>
      <c r="B1059" s="21">
        <v>1</v>
      </c>
      <c r="C1059" s="11" t="str">
        <f>IF(B1059=1,"4",IF(B1059=2,"3",IF(B1059=3,"2",IF(B1059=4,"1"))))</f>
        <v>4</v>
      </c>
      <c r="D1059" s="12"/>
      <c r="E1059" s="9">
        <v>2.2000000000000002</v>
      </c>
      <c r="F1059" s="9">
        <f>C1054+C1055+C1056+C1057+C1058+C1059</f>
        <v>15</v>
      </c>
      <c r="K1059" s="14">
        <v>30</v>
      </c>
      <c r="L1059" s="21"/>
      <c r="M1059" s="11" t="b">
        <f>IF(L1059=1,"4",IF(L1059=2,"3",IF(L1059=3,"2",IF(L1059=4,"1"))))</f>
        <v>0</v>
      </c>
      <c r="N1059" s="12"/>
      <c r="O1059" s="9">
        <v>2.2000000000000002</v>
      </c>
      <c r="P1059" s="9">
        <f>M1054+M1055+M1056+M1057+M1058+M1059</f>
        <v>0</v>
      </c>
    </row>
    <row r="1060" spans="1:17" x14ac:dyDescent="0.5">
      <c r="A1060" s="14">
        <v>31</v>
      </c>
      <c r="B1060" s="21">
        <v>2</v>
      </c>
      <c r="C1060" s="11" t="str">
        <f t="shared" si="36"/>
        <v>2</v>
      </c>
      <c r="D1060" s="12"/>
      <c r="K1060" s="14">
        <v>31</v>
      </c>
      <c r="L1060" s="21"/>
      <c r="M1060" s="11" t="b">
        <f t="shared" si="37"/>
        <v>0</v>
      </c>
      <c r="N1060" s="12"/>
    </row>
    <row r="1061" spans="1:17" x14ac:dyDescent="0.5">
      <c r="A1061" s="14">
        <v>32</v>
      </c>
      <c r="B1061" s="21">
        <v>2</v>
      </c>
      <c r="C1061" s="11" t="str">
        <f t="shared" si="36"/>
        <v>2</v>
      </c>
      <c r="D1061" s="12"/>
      <c r="K1061" s="14">
        <v>32</v>
      </c>
      <c r="L1061" s="21"/>
      <c r="M1061" s="11" t="b">
        <f t="shared" si="37"/>
        <v>0</v>
      </c>
      <c r="N1061" s="12"/>
    </row>
    <row r="1062" spans="1:17" x14ac:dyDescent="0.5">
      <c r="A1062" s="14">
        <v>33</v>
      </c>
      <c r="B1062" s="21">
        <v>2</v>
      </c>
      <c r="C1062" s="11" t="str">
        <f>IF(B1062=1,"4",IF(B1062=2,"3",IF(B1062=3,"2",IF(B1062=4,"1"))))</f>
        <v>3</v>
      </c>
      <c r="D1062" s="12"/>
      <c r="K1062" s="14">
        <v>33</v>
      </c>
      <c r="L1062" s="21"/>
      <c r="M1062" s="11" t="b">
        <f>IF(L1062=1,"4",IF(L1062=2,"3",IF(L1062=3,"2",IF(L1062=4,"1"))))</f>
        <v>0</v>
      </c>
      <c r="N1062" s="12"/>
    </row>
    <row r="1063" spans="1:17" x14ac:dyDescent="0.5">
      <c r="A1063" s="14">
        <v>34</v>
      </c>
      <c r="B1063" s="21">
        <v>2</v>
      </c>
      <c r="C1063" s="11" t="str">
        <f t="shared" si="36"/>
        <v>2</v>
      </c>
      <c r="D1063" s="12"/>
      <c r="K1063" s="14">
        <v>34</v>
      </c>
      <c r="L1063" s="21"/>
      <c r="M1063" s="11" t="b">
        <f t="shared" si="37"/>
        <v>0</v>
      </c>
      <c r="N1063" s="12"/>
    </row>
    <row r="1064" spans="1:17" x14ac:dyDescent="0.5">
      <c r="A1064" s="14">
        <v>35</v>
      </c>
      <c r="B1064" s="21">
        <v>1</v>
      </c>
      <c r="C1064" s="11" t="str">
        <f>IF(B1064=1,"4",IF(B1064=2,"3",IF(B1064=3,"2",IF(B1064=4,"1"))))</f>
        <v>4</v>
      </c>
      <c r="D1064" s="12"/>
      <c r="K1064" s="14">
        <v>35</v>
      </c>
      <c r="L1064" s="21"/>
      <c r="M1064" s="11" t="b">
        <f>IF(L1064=1,"4",IF(L1064=2,"3",IF(L1064=3,"2",IF(L1064=4,"1"))))</f>
        <v>0</v>
      </c>
      <c r="N1064" s="12"/>
    </row>
    <row r="1065" spans="1:17" x14ac:dyDescent="0.5">
      <c r="A1065" s="14">
        <v>36</v>
      </c>
      <c r="B1065" s="21">
        <v>1</v>
      </c>
      <c r="C1065" s="11" t="str">
        <f t="shared" si="36"/>
        <v>1</v>
      </c>
      <c r="D1065" s="12"/>
      <c r="E1065" s="9">
        <v>2.2999999999999998</v>
      </c>
      <c r="F1065" s="9">
        <f>C1060+C1061+C1062+C1063+C1064+C1065</f>
        <v>14</v>
      </c>
      <c r="G1065" s="13">
        <f>F1053+F1059+F1065</f>
        <v>44</v>
      </c>
      <c r="K1065" s="14">
        <v>36</v>
      </c>
      <c r="L1065" s="21"/>
      <c r="M1065" s="11" t="b">
        <f t="shared" si="37"/>
        <v>0</v>
      </c>
      <c r="N1065" s="12"/>
      <c r="O1065" s="9">
        <v>2.2999999999999998</v>
      </c>
      <c r="P1065" s="9">
        <f>M1060+M1061+M1062+M1063+M1064+M1065</f>
        <v>0</v>
      </c>
      <c r="Q1065" s="13">
        <f>P1053+P1059+P1065</f>
        <v>0</v>
      </c>
    </row>
    <row r="1066" spans="1:17" x14ac:dyDescent="0.5">
      <c r="A1066" s="14">
        <v>37</v>
      </c>
      <c r="B1066" s="21">
        <v>1</v>
      </c>
      <c r="C1066" s="11" t="str">
        <f>IF(B1066=1,"4",IF(B1066=2,"3",IF(B1066=3,"2",IF(B1066=4,"1"))))</f>
        <v>4</v>
      </c>
      <c r="D1066" s="12"/>
      <c r="K1066" s="14">
        <v>37</v>
      </c>
      <c r="L1066" s="21"/>
      <c r="M1066" s="11" t="b">
        <f>IF(L1066=1,"4",IF(L1066=2,"3",IF(L1066=3,"2",IF(L1066=4,"1"))))</f>
        <v>0</v>
      </c>
      <c r="N1066" s="12"/>
    </row>
    <row r="1067" spans="1:17" x14ac:dyDescent="0.5">
      <c r="A1067" s="14">
        <v>38</v>
      </c>
      <c r="B1067" s="21">
        <v>1</v>
      </c>
      <c r="C1067" s="11" t="str">
        <f t="shared" si="36"/>
        <v>1</v>
      </c>
      <c r="D1067" s="12"/>
      <c r="K1067" s="14">
        <v>38</v>
      </c>
      <c r="L1067" s="21"/>
      <c r="M1067" s="11" t="b">
        <f t="shared" si="37"/>
        <v>0</v>
      </c>
      <c r="N1067" s="12"/>
    </row>
    <row r="1068" spans="1:17" x14ac:dyDescent="0.5">
      <c r="A1068" s="14">
        <v>39</v>
      </c>
      <c r="B1068" s="21">
        <v>1</v>
      </c>
      <c r="C1068" s="11" t="str">
        <f t="shared" si="36"/>
        <v>1</v>
      </c>
      <c r="D1068" s="12"/>
      <c r="K1068" s="14">
        <v>39</v>
      </c>
      <c r="L1068" s="21"/>
      <c r="M1068" s="11" t="b">
        <f t="shared" si="37"/>
        <v>0</v>
      </c>
      <c r="N1068" s="12"/>
    </row>
    <row r="1069" spans="1:17" x14ac:dyDescent="0.5">
      <c r="A1069" s="14">
        <v>40</v>
      </c>
      <c r="B1069" s="21">
        <v>2</v>
      </c>
      <c r="C1069" s="11" t="str">
        <f>IF(B1069=1,"4",IF(B1069=2,"3",IF(B1069=3,"2",IF(B1069=4,"1"))))</f>
        <v>3</v>
      </c>
      <c r="D1069" s="12"/>
      <c r="E1069" s="9">
        <v>3.1</v>
      </c>
      <c r="F1069" s="9">
        <f>C1066+C1067+C1068+C1069</f>
        <v>9</v>
      </c>
      <c r="K1069" s="14">
        <v>40</v>
      </c>
      <c r="L1069" s="21"/>
      <c r="M1069" s="11" t="b">
        <f>IF(L1069=1,"4",IF(L1069=2,"3",IF(L1069=3,"2",IF(L1069=4,"1"))))</f>
        <v>0</v>
      </c>
      <c r="N1069" s="12"/>
      <c r="O1069" s="9">
        <v>3.1</v>
      </c>
      <c r="P1069" s="9">
        <f>M1066+M1067+M1068+M1069</f>
        <v>0</v>
      </c>
    </row>
    <row r="1070" spans="1:17" x14ac:dyDescent="0.5">
      <c r="A1070" s="14">
        <v>41</v>
      </c>
      <c r="B1070" s="21">
        <v>1</v>
      </c>
      <c r="C1070" s="11" t="str">
        <f t="shared" si="36"/>
        <v>1</v>
      </c>
      <c r="D1070" s="12"/>
      <c r="K1070" s="14">
        <v>41</v>
      </c>
      <c r="L1070" s="21"/>
      <c r="M1070" s="11" t="b">
        <f t="shared" si="37"/>
        <v>0</v>
      </c>
      <c r="N1070" s="12"/>
    </row>
    <row r="1071" spans="1:17" x14ac:dyDescent="0.5">
      <c r="A1071" s="14">
        <v>42</v>
      </c>
      <c r="B1071" s="21">
        <v>2</v>
      </c>
      <c r="C1071" s="11" t="str">
        <f t="shared" si="36"/>
        <v>2</v>
      </c>
      <c r="D1071" s="12"/>
      <c r="K1071" s="14">
        <v>42</v>
      </c>
      <c r="L1071" s="21"/>
      <c r="M1071" s="11" t="b">
        <f t="shared" si="37"/>
        <v>0</v>
      </c>
      <c r="N1071" s="12"/>
    </row>
    <row r="1072" spans="1:17" x14ac:dyDescent="0.5">
      <c r="A1072" s="14">
        <v>43</v>
      </c>
      <c r="B1072" s="21">
        <v>1</v>
      </c>
      <c r="C1072" s="11" t="str">
        <f t="shared" si="36"/>
        <v>1</v>
      </c>
      <c r="D1072" s="12"/>
      <c r="K1072" s="14">
        <v>43</v>
      </c>
      <c r="L1072" s="21"/>
      <c r="M1072" s="11" t="b">
        <f t="shared" si="37"/>
        <v>0</v>
      </c>
      <c r="N1072" s="12"/>
    </row>
    <row r="1073" spans="1:18" x14ac:dyDescent="0.5">
      <c r="A1073" s="14">
        <v>44</v>
      </c>
      <c r="B1073" s="21">
        <v>1</v>
      </c>
      <c r="C1073" s="11" t="str">
        <f t="shared" si="36"/>
        <v>1</v>
      </c>
      <c r="D1073" s="12"/>
      <c r="K1073" s="14">
        <v>44</v>
      </c>
      <c r="L1073" s="21"/>
      <c r="M1073" s="11" t="b">
        <f t="shared" si="37"/>
        <v>0</v>
      </c>
      <c r="N1073" s="12"/>
    </row>
    <row r="1074" spans="1:18" x14ac:dyDescent="0.5">
      <c r="A1074" s="14">
        <v>45</v>
      </c>
      <c r="B1074" s="21">
        <v>2</v>
      </c>
      <c r="C1074" s="11" t="str">
        <f>IF(B1074=1,"4",IF(B1074=2,"3",IF(B1074=3,"2",IF(B1074=4,"1"))))</f>
        <v>3</v>
      </c>
      <c r="D1074" s="12"/>
      <c r="K1074" s="14">
        <v>45</v>
      </c>
      <c r="L1074" s="21"/>
      <c r="M1074" s="11" t="b">
        <f>IF(L1074=1,"4",IF(L1074=2,"3",IF(L1074=3,"2",IF(L1074=4,"1"))))</f>
        <v>0</v>
      </c>
      <c r="N1074" s="12"/>
    </row>
    <row r="1075" spans="1:18" x14ac:dyDescent="0.5">
      <c r="A1075" s="14">
        <v>46</v>
      </c>
      <c r="B1075" s="21">
        <v>2</v>
      </c>
      <c r="C1075" s="11" t="str">
        <f t="shared" si="36"/>
        <v>2</v>
      </c>
      <c r="D1075" s="12"/>
      <c r="E1075" s="9">
        <v>3.2</v>
      </c>
      <c r="F1075" s="9">
        <f>C1070+C1071+C1072+C1073+C1074+C1075</f>
        <v>10</v>
      </c>
      <c r="K1075" s="14">
        <v>46</v>
      </c>
      <c r="L1075" s="21"/>
      <c r="M1075" s="11" t="b">
        <f t="shared" si="37"/>
        <v>0</v>
      </c>
      <c r="N1075" s="12"/>
      <c r="O1075" s="9">
        <v>3.2</v>
      </c>
      <c r="P1075" s="9">
        <f>M1070+M1071+M1072+M1073+M1074+M1075</f>
        <v>0</v>
      </c>
    </row>
    <row r="1076" spans="1:18" x14ac:dyDescent="0.5">
      <c r="A1076" s="14">
        <v>47</v>
      </c>
      <c r="B1076" s="21">
        <v>2</v>
      </c>
      <c r="C1076" s="11" t="str">
        <f>IF(B1076=1,"4",IF(B1076=2,"3",IF(B1076=3,"2",IF(B1076=4,"1"))))</f>
        <v>3</v>
      </c>
      <c r="D1076" s="12"/>
      <c r="K1076" s="14">
        <v>47</v>
      </c>
      <c r="L1076" s="21"/>
      <c r="M1076" s="11" t="b">
        <f>IF(L1076=1,"4",IF(L1076=2,"3",IF(L1076=3,"2",IF(L1076=4,"1"))))</f>
        <v>0</v>
      </c>
      <c r="N1076" s="12"/>
    </row>
    <row r="1077" spans="1:18" x14ac:dyDescent="0.5">
      <c r="A1077" s="14">
        <v>48</v>
      </c>
      <c r="B1077" s="21">
        <v>2</v>
      </c>
      <c r="C1077" s="11" t="str">
        <f t="shared" si="36"/>
        <v>2</v>
      </c>
      <c r="D1077" s="12"/>
      <c r="K1077" s="14">
        <v>48</v>
      </c>
      <c r="L1077" s="21"/>
      <c r="M1077" s="11" t="b">
        <f t="shared" si="37"/>
        <v>0</v>
      </c>
      <c r="N1077" s="12"/>
    </row>
    <row r="1078" spans="1:18" x14ac:dyDescent="0.5">
      <c r="A1078" s="14">
        <v>49</v>
      </c>
      <c r="B1078" s="21">
        <v>1</v>
      </c>
      <c r="C1078" s="11" t="str">
        <f t="shared" si="36"/>
        <v>1</v>
      </c>
      <c r="D1078" s="12"/>
      <c r="K1078" s="14">
        <v>49</v>
      </c>
      <c r="L1078" s="21"/>
      <c r="M1078" s="11" t="b">
        <f t="shared" si="37"/>
        <v>0</v>
      </c>
      <c r="N1078" s="12"/>
    </row>
    <row r="1079" spans="1:18" x14ac:dyDescent="0.5">
      <c r="A1079" s="14">
        <v>50</v>
      </c>
      <c r="B1079" s="21">
        <v>2</v>
      </c>
      <c r="C1079" s="11" t="str">
        <f t="shared" si="36"/>
        <v>2</v>
      </c>
      <c r="D1079" s="12"/>
      <c r="K1079" s="14">
        <v>50</v>
      </c>
      <c r="L1079" s="21"/>
      <c r="M1079" s="11" t="b">
        <f t="shared" si="37"/>
        <v>0</v>
      </c>
      <c r="N1079" s="12"/>
    </row>
    <row r="1080" spans="1:18" x14ac:dyDescent="0.5">
      <c r="A1080" s="14">
        <v>51</v>
      </c>
      <c r="B1080" s="21">
        <v>2</v>
      </c>
      <c r="C1080" s="11" t="str">
        <f>IF(B1080=1,"4",IF(B1080=2,"3",IF(B1080=3,"2",IF(B1080=4,"1"))))</f>
        <v>3</v>
      </c>
      <c r="D1080" s="12"/>
      <c r="K1080" s="14">
        <v>51</v>
      </c>
      <c r="L1080" s="21"/>
      <c r="M1080" s="11" t="b">
        <f>IF(L1080=1,"4",IF(L1080=2,"3",IF(L1080=3,"2",IF(L1080=4,"1"))))</f>
        <v>0</v>
      </c>
      <c r="N1080" s="12"/>
    </row>
    <row r="1081" spans="1:18" x14ac:dyDescent="0.5">
      <c r="A1081" s="14">
        <v>52</v>
      </c>
      <c r="B1081" s="21">
        <v>2</v>
      </c>
      <c r="C1081" s="11" t="str">
        <f>IF(B1081=1,"4",IF(B1081=2,"3",IF(B1081=3,"2",IF(B1081=4,"1"))))</f>
        <v>3</v>
      </c>
      <c r="D1081" s="12"/>
      <c r="E1081" s="9">
        <v>3.3</v>
      </c>
      <c r="F1081" s="9">
        <f>C1076+C1077+C1078+C1079+C1080+C1081</f>
        <v>14</v>
      </c>
      <c r="G1081" s="13">
        <f>F1069+F1075+F1081</f>
        <v>33</v>
      </c>
      <c r="H1081" s="13">
        <f>G1047+G1065+G1081</f>
        <v>125</v>
      </c>
      <c r="K1081" s="14">
        <v>52</v>
      </c>
      <c r="L1081" s="21"/>
      <c r="M1081" s="11" t="b">
        <f>IF(L1081=1,"4",IF(L1081=2,"3",IF(L1081=3,"2",IF(L1081=4,"1"))))</f>
        <v>0</v>
      </c>
      <c r="N1081" s="12"/>
      <c r="O1081" s="9">
        <v>3.3</v>
      </c>
      <c r="P1081" s="9">
        <f>M1076+M1077+M1078+M1079+M1080+M1081</f>
        <v>0</v>
      </c>
      <c r="Q1081" s="13">
        <f>P1069+P1075+P1081</f>
        <v>0</v>
      </c>
      <c r="R1081" s="13">
        <f>Q1047+Q1065+Q1081</f>
        <v>0</v>
      </c>
    </row>
    <row r="1084" spans="1:18" s="15" customFormat="1" x14ac:dyDescent="0.5">
      <c r="A1084" s="16" t="s">
        <v>59</v>
      </c>
      <c r="B1084" s="13"/>
      <c r="C1084" s="13"/>
      <c r="D1084" s="13"/>
      <c r="E1084" s="13"/>
      <c r="F1084" s="13">
        <v>2562</v>
      </c>
      <c r="G1084" s="13"/>
      <c r="H1084" s="13"/>
      <c r="K1084" s="16" t="s">
        <v>59</v>
      </c>
      <c r="L1084" s="13"/>
      <c r="M1084" s="13"/>
      <c r="N1084" s="13"/>
      <c r="O1084" s="13"/>
      <c r="P1084" s="13"/>
      <c r="Q1084" s="13"/>
      <c r="R1084" s="13"/>
    </row>
    <row r="1085" spans="1:18" s="15" customFormat="1" x14ac:dyDescent="0.5">
      <c r="A1085" s="40" t="s">
        <v>115</v>
      </c>
      <c r="B1085" s="19"/>
      <c r="C1085" s="19"/>
      <c r="D1085" s="13" t="s">
        <v>27</v>
      </c>
      <c r="E1085" s="13"/>
      <c r="F1085" s="42" t="s">
        <v>116</v>
      </c>
      <c r="G1085" s="13"/>
      <c r="H1085" s="13"/>
      <c r="K1085" s="40"/>
      <c r="L1085" s="19"/>
      <c r="M1085" s="19"/>
      <c r="N1085" s="13"/>
      <c r="O1085" s="13"/>
      <c r="P1085" s="42"/>
      <c r="Q1085" s="13"/>
      <c r="R1085" s="13"/>
    </row>
    <row r="1086" spans="1:18" s="15" customFormat="1" ht="14.25" customHeight="1" x14ac:dyDescent="0.5">
      <c r="A1086" s="16"/>
      <c r="B1086" s="13"/>
      <c r="C1086" s="13"/>
      <c r="D1086" s="13"/>
      <c r="E1086" s="13"/>
      <c r="F1086" s="13"/>
      <c r="G1086" s="13"/>
      <c r="H1086" s="13"/>
      <c r="K1086" s="16"/>
      <c r="L1086" s="13"/>
      <c r="M1086" s="13"/>
      <c r="N1086" s="13"/>
      <c r="O1086" s="13"/>
      <c r="P1086" s="13"/>
      <c r="Q1086" s="13"/>
      <c r="R1086" s="13"/>
    </row>
    <row r="1087" spans="1:18" x14ac:dyDescent="0.5">
      <c r="A1087" s="13" t="s">
        <v>3</v>
      </c>
      <c r="B1087" s="55" t="s">
        <v>4</v>
      </c>
      <c r="C1087" s="8" t="s">
        <v>5</v>
      </c>
      <c r="D1087" s="8"/>
      <c r="K1087" s="13" t="s">
        <v>3</v>
      </c>
      <c r="L1087" s="55" t="s">
        <v>4</v>
      </c>
      <c r="M1087" s="8" t="s">
        <v>5</v>
      </c>
      <c r="N1087" s="8"/>
    </row>
    <row r="1088" spans="1:18" x14ac:dyDescent="0.5">
      <c r="A1088" s="14">
        <v>1</v>
      </c>
      <c r="B1088" s="21">
        <v>4</v>
      </c>
      <c r="C1088" s="11" t="str">
        <f>IF(B1088=1,"1",IF(B1088=2,"2",IF(B1088=3,"3",IF(B1088=4,"4"))))</f>
        <v>4</v>
      </c>
      <c r="D1088" s="12"/>
      <c r="K1088" s="14">
        <v>1</v>
      </c>
      <c r="L1088" s="21"/>
      <c r="M1088" s="11" t="b">
        <f>IF(L1088=1,"1",IF(L1088=2,"2",IF(L1088=3,"3",IF(L1088=4,"4"))))</f>
        <v>0</v>
      </c>
      <c r="N1088" s="12"/>
    </row>
    <row r="1089" spans="1:16" x14ac:dyDescent="0.5">
      <c r="A1089" s="14">
        <v>2</v>
      </c>
      <c r="B1089" s="21">
        <v>4</v>
      </c>
      <c r="C1089" s="11" t="str">
        <f>IF(B1089=1,"4",IF(B1089=2,"3",IF(B1089=3,"2",IF(B1089=4,"1"))))</f>
        <v>1</v>
      </c>
      <c r="D1089" s="12"/>
      <c r="K1089" s="14">
        <v>2</v>
      </c>
      <c r="L1089" s="21"/>
      <c r="M1089" s="11" t="b">
        <f>IF(L1089=1,"4",IF(L1089=2,"3",IF(L1089=3,"2",IF(L1089=4,"1"))))</f>
        <v>0</v>
      </c>
      <c r="N1089" s="12"/>
    </row>
    <row r="1090" spans="1:16" x14ac:dyDescent="0.5">
      <c r="A1090" s="14">
        <v>3</v>
      </c>
      <c r="B1090" s="21">
        <v>2</v>
      </c>
      <c r="C1090" s="11" t="str">
        <f>IF(B1090=1,"4",IF(B1090=2,"3",IF(B1090=3,"2",IF(B1090=4,"1"))))</f>
        <v>3</v>
      </c>
      <c r="D1090" s="12"/>
      <c r="K1090" s="14">
        <v>3</v>
      </c>
      <c r="L1090" s="21"/>
      <c r="M1090" s="11" t="b">
        <f>IF(L1090=1,"4",IF(L1090=2,"3",IF(L1090=3,"2",IF(L1090=4,"1"))))</f>
        <v>0</v>
      </c>
      <c r="N1090" s="12"/>
    </row>
    <row r="1091" spans="1:16" x14ac:dyDescent="0.5">
      <c r="A1091" s="14">
        <v>4</v>
      </c>
      <c r="B1091" s="21">
        <v>2</v>
      </c>
      <c r="C1091" s="11" t="str">
        <f t="shared" ref="C1091:C1137" si="38">IF(B1091=1,"1",IF(B1091=2,"2",IF(B1091=3,"3",IF(B1091=4,"4"))))</f>
        <v>2</v>
      </c>
      <c r="D1091" s="12"/>
      <c r="K1091" s="14">
        <v>4</v>
      </c>
      <c r="L1091" s="21"/>
      <c r="M1091" s="11" t="b">
        <f t="shared" ref="M1091:M1137" si="39">IF(L1091=1,"1",IF(L1091=2,"2",IF(L1091=3,"3",IF(L1091=4,"4"))))</f>
        <v>0</v>
      </c>
      <c r="N1091" s="12"/>
    </row>
    <row r="1092" spans="1:16" x14ac:dyDescent="0.5">
      <c r="A1092" s="14">
        <v>5</v>
      </c>
      <c r="B1092" s="21">
        <v>4</v>
      </c>
      <c r="C1092" s="11" t="str">
        <f>IF(B1092=1,"4",IF(B1092=2,"3",IF(B1092=3,"2",IF(B1092=4,"1"))))</f>
        <v>1</v>
      </c>
      <c r="D1092" s="12"/>
      <c r="K1092" s="14">
        <v>5</v>
      </c>
      <c r="L1092" s="21"/>
      <c r="M1092" s="11" t="b">
        <f>IF(L1092=1,"4",IF(L1092=2,"3",IF(L1092=3,"2",IF(L1092=4,"1"))))</f>
        <v>0</v>
      </c>
      <c r="N1092" s="12"/>
    </row>
    <row r="1093" spans="1:16" x14ac:dyDescent="0.5">
      <c r="A1093" s="14">
        <v>6</v>
      </c>
      <c r="B1093" s="21">
        <v>4</v>
      </c>
      <c r="C1093" s="11" t="str">
        <f t="shared" si="38"/>
        <v>4</v>
      </c>
      <c r="D1093" s="12"/>
      <c r="E1093" s="9">
        <v>1.1000000000000001</v>
      </c>
      <c r="F1093" s="9">
        <f>C1088+C1089+C1090+C1091+C1092+C1093</f>
        <v>15</v>
      </c>
      <c r="K1093" s="14">
        <v>6</v>
      </c>
      <c r="L1093" s="21"/>
      <c r="M1093" s="11" t="b">
        <f t="shared" si="39"/>
        <v>0</v>
      </c>
      <c r="N1093" s="12"/>
      <c r="O1093" s="9">
        <v>1.1000000000000001</v>
      </c>
      <c r="P1093" s="9">
        <f>M1088+M1089+M1090+M1091+M1092+M1093</f>
        <v>0</v>
      </c>
    </row>
    <row r="1094" spans="1:16" x14ac:dyDescent="0.5">
      <c r="A1094" s="14">
        <v>7</v>
      </c>
      <c r="B1094" s="21">
        <v>3</v>
      </c>
      <c r="C1094" s="11" t="str">
        <f t="shared" si="38"/>
        <v>3</v>
      </c>
      <c r="D1094" s="12"/>
      <c r="K1094" s="14">
        <v>7</v>
      </c>
      <c r="L1094" s="21"/>
      <c r="M1094" s="11" t="b">
        <f t="shared" si="39"/>
        <v>0</v>
      </c>
      <c r="N1094" s="12"/>
    </row>
    <row r="1095" spans="1:16" x14ac:dyDescent="0.5">
      <c r="A1095" s="14">
        <v>8</v>
      </c>
      <c r="B1095" s="21">
        <v>2</v>
      </c>
      <c r="C1095" s="11" t="str">
        <f>IF(B1095=1,"4",IF(B1095=2,"3",IF(B1095=3,"2",IF(B1095=4,"1"))))</f>
        <v>3</v>
      </c>
      <c r="D1095" s="12"/>
      <c r="K1095" s="14">
        <v>8</v>
      </c>
      <c r="L1095" s="21"/>
      <c r="M1095" s="11" t="b">
        <f>IF(L1095=1,"4",IF(L1095=2,"3",IF(L1095=3,"2",IF(L1095=4,"1"))))</f>
        <v>0</v>
      </c>
      <c r="N1095" s="12"/>
    </row>
    <row r="1096" spans="1:16" x14ac:dyDescent="0.5">
      <c r="A1096" s="14">
        <v>9</v>
      </c>
      <c r="B1096" s="21">
        <v>1</v>
      </c>
      <c r="C1096" s="11" t="str">
        <f>IF(B1096=1,"4",IF(B1096=2,"3",IF(B1096=3,"2",IF(B1096=4,"1"))))</f>
        <v>4</v>
      </c>
      <c r="D1096" s="12"/>
      <c r="K1096" s="14">
        <v>9</v>
      </c>
      <c r="L1096" s="21"/>
      <c r="M1096" s="11" t="b">
        <f>IF(L1096=1,"4",IF(L1096=2,"3",IF(L1096=3,"2",IF(L1096=4,"1"))))</f>
        <v>0</v>
      </c>
      <c r="N1096" s="12"/>
    </row>
    <row r="1097" spans="1:16" x14ac:dyDescent="0.5">
      <c r="A1097" s="14">
        <v>10</v>
      </c>
      <c r="B1097" s="21">
        <v>3</v>
      </c>
      <c r="C1097" s="11" t="str">
        <f t="shared" si="38"/>
        <v>3</v>
      </c>
      <c r="D1097" s="12"/>
      <c r="K1097" s="14">
        <v>10</v>
      </c>
      <c r="L1097" s="21"/>
      <c r="M1097" s="11" t="b">
        <f t="shared" si="39"/>
        <v>0</v>
      </c>
      <c r="N1097" s="12"/>
    </row>
    <row r="1098" spans="1:16" x14ac:dyDescent="0.5">
      <c r="A1098" s="14">
        <v>11</v>
      </c>
      <c r="B1098" s="21">
        <v>1</v>
      </c>
      <c r="C1098" s="11" t="str">
        <f>IF(B1098=1,"4",IF(B1098=2,"3",IF(B1098=3,"2",IF(B1098=4,"1"))))</f>
        <v>4</v>
      </c>
      <c r="D1098" s="12"/>
      <c r="K1098" s="14">
        <v>11</v>
      </c>
      <c r="L1098" s="21"/>
      <c r="M1098" s="11" t="b">
        <f>IF(L1098=1,"4",IF(L1098=2,"3",IF(L1098=3,"2",IF(L1098=4,"1"))))</f>
        <v>0</v>
      </c>
      <c r="N1098" s="12"/>
    </row>
    <row r="1099" spans="1:16" x14ac:dyDescent="0.5">
      <c r="A1099" s="14">
        <v>12</v>
      </c>
      <c r="B1099" s="21">
        <v>4</v>
      </c>
      <c r="C1099" s="11" t="str">
        <f t="shared" si="38"/>
        <v>4</v>
      </c>
      <c r="D1099" s="12"/>
      <c r="E1099" s="9">
        <v>1.2</v>
      </c>
      <c r="F1099" s="9">
        <f>C1094+C1095+C1096+C1097+C1098+C1099</f>
        <v>21</v>
      </c>
      <c r="K1099" s="14">
        <v>12</v>
      </c>
      <c r="L1099" s="21"/>
      <c r="M1099" s="11" t="b">
        <f t="shared" si="39"/>
        <v>0</v>
      </c>
      <c r="N1099" s="12"/>
      <c r="O1099" s="9">
        <v>1.2</v>
      </c>
      <c r="P1099" s="9">
        <f>M1094+M1095+M1096+M1097+M1098+M1099</f>
        <v>0</v>
      </c>
    </row>
    <row r="1100" spans="1:16" x14ac:dyDescent="0.5">
      <c r="A1100" s="14">
        <v>13</v>
      </c>
      <c r="B1100" s="21">
        <v>2</v>
      </c>
      <c r="C1100" s="11" t="str">
        <f>IF(B1100=1,"4",IF(B1100=2,"3",IF(B1100=3,"2",IF(B1100=4,"1"))))</f>
        <v>3</v>
      </c>
      <c r="D1100" s="12"/>
      <c r="K1100" s="14">
        <v>13</v>
      </c>
      <c r="L1100" s="21"/>
      <c r="M1100" s="11" t="b">
        <f>IF(L1100=1,"4",IF(L1100=2,"3",IF(L1100=3,"2",IF(L1100=4,"1"))))</f>
        <v>0</v>
      </c>
      <c r="N1100" s="12"/>
    </row>
    <row r="1101" spans="1:16" x14ac:dyDescent="0.5">
      <c r="A1101" s="14">
        <v>14</v>
      </c>
      <c r="B1101" s="21">
        <v>4</v>
      </c>
      <c r="C1101" s="11" t="str">
        <f t="shared" si="38"/>
        <v>4</v>
      </c>
      <c r="D1101" s="12"/>
      <c r="K1101" s="14">
        <v>14</v>
      </c>
      <c r="L1101" s="21"/>
      <c r="M1101" s="11" t="b">
        <f t="shared" si="39"/>
        <v>0</v>
      </c>
      <c r="N1101" s="12"/>
    </row>
    <row r="1102" spans="1:16" x14ac:dyDescent="0.5">
      <c r="A1102" s="14">
        <v>15</v>
      </c>
      <c r="B1102" s="21">
        <v>4</v>
      </c>
      <c r="C1102" s="11" t="str">
        <f t="shared" si="38"/>
        <v>4</v>
      </c>
      <c r="D1102" s="12"/>
      <c r="K1102" s="14">
        <v>15</v>
      </c>
      <c r="L1102" s="21"/>
      <c r="M1102" s="11" t="b">
        <f t="shared" si="39"/>
        <v>0</v>
      </c>
      <c r="N1102" s="12"/>
    </row>
    <row r="1103" spans="1:16" x14ac:dyDescent="0.5">
      <c r="A1103" s="14">
        <v>16</v>
      </c>
      <c r="B1103" s="21">
        <v>4</v>
      </c>
      <c r="C1103" s="11" t="str">
        <f>IF(B1103=1,"4",IF(B1103=2,"3",IF(B1103=3,"2",IF(B1103=4,"1"))))</f>
        <v>1</v>
      </c>
      <c r="D1103" s="12"/>
      <c r="K1103" s="14">
        <v>16</v>
      </c>
      <c r="L1103" s="21"/>
      <c r="M1103" s="11" t="b">
        <f>IF(L1103=1,"4",IF(L1103=2,"3",IF(L1103=3,"2",IF(L1103=4,"1"))))</f>
        <v>0</v>
      </c>
      <c r="N1103" s="12"/>
    </row>
    <row r="1104" spans="1:16" x14ac:dyDescent="0.5">
      <c r="A1104" s="14">
        <v>17</v>
      </c>
      <c r="B1104" s="21">
        <v>3</v>
      </c>
      <c r="C1104" s="11" t="str">
        <f t="shared" si="38"/>
        <v>3</v>
      </c>
      <c r="D1104" s="12"/>
      <c r="K1104" s="14">
        <v>17</v>
      </c>
      <c r="L1104" s="21"/>
      <c r="M1104" s="11" t="b">
        <f t="shared" si="39"/>
        <v>0</v>
      </c>
      <c r="N1104" s="12"/>
    </row>
    <row r="1105" spans="1:17" x14ac:dyDescent="0.5">
      <c r="A1105" s="14">
        <v>18</v>
      </c>
      <c r="B1105" s="21">
        <v>1</v>
      </c>
      <c r="C1105" s="11" t="str">
        <f>IF(B1105=1,"4",IF(B1105=2,"3",IF(B1105=3,"2",IF(B1105=4,"1"))))</f>
        <v>4</v>
      </c>
      <c r="D1105" s="12"/>
      <c r="E1105" s="9">
        <v>1.3</v>
      </c>
      <c r="F1105" s="9">
        <f>C1100+C1101+C1102+C1103+C1104+C1105</f>
        <v>19</v>
      </c>
      <c r="G1105" s="13">
        <f>F1093+F1099+F1105</f>
        <v>55</v>
      </c>
      <c r="K1105" s="14">
        <v>18</v>
      </c>
      <c r="L1105" s="21"/>
      <c r="M1105" s="11" t="b">
        <f>IF(L1105=1,"4",IF(L1105=2,"3",IF(L1105=3,"2",IF(L1105=4,"1"))))</f>
        <v>0</v>
      </c>
      <c r="N1105" s="12"/>
      <c r="O1105" s="9">
        <v>1.3</v>
      </c>
      <c r="P1105" s="9">
        <f>M1100+M1101+M1102+M1103+M1104+M1105</f>
        <v>0</v>
      </c>
      <c r="Q1105" s="13">
        <f>P1093+P1099+P1105</f>
        <v>0</v>
      </c>
    </row>
    <row r="1106" spans="1:17" x14ac:dyDescent="0.5">
      <c r="A1106" s="14">
        <v>19</v>
      </c>
      <c r="B1106" s="21">
        <v>1</v>
      </c>
      <c r="C1106" s="11" t="str">
        <f>IF(B1106=1,"4",IF(B1106=2,"3",IF(B1106=3,"2",IF(B1106=4,"1"))))</f>
        <v>4</v>
      </c>
      <c r="D1106" s="12"/>
      <c r="K1106" s="14">
        <v>19</v>
      </c>
      <c r="L1106" s="21"/>
      <c r="M1106" s="11" t="b">
        <f>IF(L1106=1,"4",IF(L1106=2,"3",IF(L1106=3,"2",IF(L1106=4,"1"))))</f>
        <v>0</v>
      </c>
      <c r="N1106" s="12"/>
    </row>
    <row r="1107" spans="1:17" x14ac:dyDescent="0.5">
      <c r="A1107" s="14">
        <v>20</v>
      </c>
      <c r="B1107" s="21">
        <v>3</v>
      </c>
      <c r="C1107" s="11" t="str">
        <f t="shared" si="38"/>
        <v>3</v>
      </c>
      <c r="D1107" s="12"/>
      <c r="K1107" s="14">
        <v>20</v>
      </c>
      <c r="L1107" s="21"/>
      <c r="M1107" s="11" t="b">
        <f t="shared" si="39"/>
        <v>0</v>
      </c>
      <c r="N1107" s="12"/>
    </row>
    <row r="1108" spans="1:17" x14ac:dyDescent="0.5">
      <c r="A1108" s="14">
        <v>21</v>
      </c>
      <c r="B1108" s="21">
        <v>2</v>
      </c>
      <c r="C1108" s="11" t="str">
        <f>IF(B1108=1,"4",IF(B1108=2,"3",IF(B1108=3,"2",IF(B1108=4,"1"))))</f>
        <v>3</v>
      </c>
      <c r="D1108" s="12"/>
      <c r="K1108" s="14">
        <v>21</v>
      </c>
      <c r="L1108" s="21"/>
      <c r="M1108" s="11" t="b">
        <f>IF(L1108=1,"4",IF(L1108=2,"3",IF(L1108=3,"2",IF(L1108=4,"1"))))</f>
        <v>0</v>
      </c>
      <c r="N1108" s="12"/>
    </row>
    <row r="1109" spans="1:17" x14ac:dyDescent="0.5">
      <c r="A1109" s="14">
        <v>22</v>
      </c>
      <c r="B1109" s="21">
        <v>3</v>
      </c>
      <c r="C1109" s="11" t="str">
        <f t="shared" si="38"/>
        <v>3</v>
      </c>
      <c r="D1109" s="12"/>
      <c r="K1109" s="14">
        <v>22</v>
      </c>
      <c r="L1109" s="21"/>
      <c r="M1109" s="11" t="b">
        <f t="shared" si="39"/>
        <v>0</v>
      </c>
      <c r="N1109" s="12"/>
    </row>
    <row r="1110" spans="1:17" x14ac:dyDescent="0.5">
      <c r="A1110" s="14">
        <v>23</v>
      </c>
      <c r="B1110" s="21">
        <v>4</v>
      </c>
      <c r="C1110" s="11" t="str">
        <f t="shared" si="38"/>
        <v>4</v>
      </c>
      <c r="D1110" s="12"/>
      <c r="K1110" s="14">
        <v>23</v>
      </c>
      <c r="L1110" s="21"/>
      <c r="M1110" s="11" t="b">
        <f t="shared" si="39"/>
        <v>0</v>
      </c>
      <c r="N1110" s="12"/>
    </row>
    <row r="1111" spans="1:17" x14ac:dyDescent="0.5">
      <c r="A1111" s="14">
        <v>24</v>
      </c>
      <c r="B1111" s="21">
        <v>2</v>
      </c>
      <c r="C1111" s="11" t="str">
        <f>IF(B1111=1,"4",IF(B1111=2,"3",IF(B1111=3,"2",IF(B1111=4,"1"))))</f>
        <v>3</v>
      </c>
      <c r="D1111" s="12"/>
      <c r="E1111" s="9">
        <v>2.1</v>
      </c>
      <c r="F1111" s="9">
        <f>C1106+C1107+C1108+C1109+C1110+C1111</f>
        <v>20</v>
      </c>
      <c r="K1111" s="14">
        <v>24</v>
      </c>
      <c r="L1111" s="21"/>
      <c r="M1111" s="11" t="b">
        <f>IF(L1111=1,"4",IF(L1111=2,"3",IF(L1111=3,"2",IF(L1111=4,"1"))))</f>
        <v>0</v>
      </c>
      <c r="N1111" s="12"/>
      <c r="O1111" s="9">
        <v>2.1</v>
      </c>
      <c r="P1111" s="9">
        <f>M1106+M1107+M1108+M1109+M1110+M1111</f>
        <v>0</v>
      </c>
    </row>
    <row r="1112" spans="1:17" x14ac:dyDescent="0.5">
      <c r="A1112" s="14">
        <v>25</v>
      </c>
      <c r="B1112" s="21">
        <v>2</v>
      </c>
      <c r="C1112" s="11" t="str">
        <f t="shared" si="38"/>
        <v>2</v>
      </c>
      <c r="D1112" s="12"/>
      <c r="K1112" s="14">
        <v>25</v>
      </c>
      <c r="L1112" s="21"/>
      <c r="M1112" s="11" t="b">
        <f t="shared" si="39"/>
        <v>0</v>
      </c>
      <c r="N1112" s="12"/>
    </row>
    <row r="1113" spans="1:17" x14ac:dyDescent="0.5">
      <c r="A1113" s="14">
        <v>26</v>
      </c>
      <c r="B1113" s="21">
        <v>1</v>
      </c>
      <c r="C1113" s="11" t="str">
        <f>IF(B1113=1,"4",IF(B1113=2,"3",IF(B1113=3,"2",IF(B1113=4,"1"))))</f>
        <v>4</v>
      </c>
      <c r="D1113" s="12"/>
      <c r="K1113" s="14">
        <v>26</v>
      </c>
      <c r="L1113" s="21"/>
      <c r="M1113" s="11" t="b">
        <f>IF(L1113=1,"4",IF(L1113=2,"3",IF(L1113=3,"2",IF(L1113=4,"1"))))</f>
        <v>0</v>
      </c>
      <c r="N1113" s="12"/>
    </row>
    <row r="1114" spans="1:17" x14ac:dyDescent="0.5">
      <c r="A1114" s="14">
        <v>27</v>
      </c>
      <c r="B1114" s="21">
        <v>1</v>
      </c>
      <c r="C1114" s="11" t="str">
        <f>IF(B1114=1,"4",IF(B1114=2,"3",IF(B1114=3,"2",IF(B1114=4,"1"))))</f>
        <v>4</v>
      </c>
      <c r="D1114" s="12"/>
      <c r="K1114" s="14">
        <v>27</v>
      </c>
      <c r="L1114" s="21"/>
      <c r="M1114" s="11" t="b">
        <f>IF(L1114=1,"4",IF(L1114=2,"3",IF(L1114=3,"2",IF(L1114=4,"1"))))</f>
        <v>0</v>
      </c>
      <c r="N1114" s="12"/>
    </row>
    <row r="1115" spans="1:17" x14ac:dyDescent="0.5">
      <c r="A1115" s="14">
        <v>28</v>
      </c>
      <c r="B1115" s="21">
        <v>4</v>
      </c>
      <c r="C1115" s="11" t="str">
        <f t="shared" si="38"/>
        <v>4</v>
      </c>
      <c r="D1115" s="12"/>
      <c r="K1115" s="14">
        <v>28</v>
      </c>
      <c r="L1115" s="21"/>
      <c r="M1115" s="11" t="b">
        <f t="shared" si="39"/>
        <v>0</v>
      </c>
      <c r="N1115" s="12"/>
    </row>
    <row r="1116" spans="1:17" x14ac:dyDescent="0.5">
      <c r="A1116" s="14">
        <v>29</v>
      </c>
      <c r="B1116" s="21">
        <v>3</v>
      </c>
      <c r="C1116" s="11" t="str">
        <f>IF(B1116=1,"4",IF(B1116=2,"3",IF(B1116=3,"2",IF(B1116=4,"1"))))</f>
        <v>2</v>
      </c>
      <c r="D1116" s="12"/>
      <c r="K1116" s="14">
        <v>29</v>
      </c>
      <c r="L1116" s="21"/>
      <c r="M1116" s="11" t="b">
        <f>IF(L1116=1,"4",IF(L1116=2,"3",IF(L1116=3,"2",IF(L1116=4,"1"))))</f>
        <v>0</v>
      </c>
      <c r="N1116" s="12"/>
    </row>
    <row r="1117" spans="1:17" x14ac:dyDescent="0.5">
      <c r="A1117" s="14">
        <v>30</v>
      </c>
      <c r="B1117" s="21">
        <v>1</v>
      </c>
      <c r="C1117" s="11" t="str">
        <f>IF(B1117=1,"4",IF(B1117=2,"3",IF(B1117=3,"2",IF(B1117=4,"1"))))</f>
        <v>4</v>
      </c>
      <c r="D1117" s="12"/>
      <c r="E1117" s="9">
        <v>2.2000000000000002</v>
      </c>
      <c r="F1117" s="9">
        <f>C1112+C1113+C1114+C1115+C1116+C1117</f>
        <v>20</v>
      </c>
      <c r="K1117" s="14">
        <v>30</v>
      </c>
      <c r="L1117" s="21"/>
      <c r="M1117" s="11" t="b">
        <f>IF(L1117=1,"4",IF(L1117=2,"3",IF(L1117=3,"2",IF(L1117=4,"1"))))</f>
        <v>0</v>
      </c>
      <c r="N1117" s="12"/>
      <c r="O1117" s="9">
        <v>2.2000000000000002</v>
      </c>
      <c r="P1117" s="9">
        <f>M1112+M1113+M1114+M1115+M1116+M1117</f>
        <v>0</v>
      </c>
    </row>
    <row r="1118" spans="1:17" x14ac:dyDescent="0.5">
      <c r="A1118" s="14">
        <v>31</v>
      </c>
      <c r="B1118" s="21">
        <v>4</v>
      </c>
      <c r="C1118" s="11" t="str">
        <f t="shared" si="38"/>
        <v>4</v>
      </c>
      <c r="D1118" s="12"/>
      <c r="K1118" s="14">
        <v>31</v>
      </c>
      <c r="L1118" s="21"/>
      <c r="M1118" s="11" t="b">
        <f t="shared" si="39"/>
        <v>0</v>
      </c>
      <c r="N1118" s="12"/>
    </row>
    <row r="1119" spans="1:17" x14ac:dyDescent="0.5">
      <c r="A1119" s="14">
        <v>32</v>
      </c>
      <c r="B1119" s="21">
        <v>4</v>
      </c>
      <c r="C1119" s="11" t="str">
        <f t="shared" si="38"/>
        <v>4</v>
      </c>
      <c r="D1119" s="12"/>
      <c r="K1119" s="14">
        <v>32</v>
      </c>
      <c r="L1119" s="21"/>
      <c r="M1119" s="11" t="b">
        <f t="shared" si="39"/>
        <v>0</v>
      </c>
      <c r="N1119" s="12"/>
    </row>
    <row r="1120" spans="1:17" x14ac:dyDescent="0.5">
      <c r="A1120" s="14">
        <v>33</v>
      </c>
      <c r="B1120" s="21">
        <v>4</v>
      </c>
      <c r="C1120" s="11" t="str">
        <f>IF(B1120=1,"4",IF(B1120=2,"3",IF(B1120=3,"2",IF(B1120=4,"1"))))</f>
        <v>1</v>
      </c>
      <c r="D1120" s="12"/>
      <c r="K1120" s="14">
        <v>33</v>
      </c>
      <c r="L1120" s="21"/>
      <c r="M1120" s="11" t="b">
        <f>IF(L1120=1,"4",IF(L1120=2,"3",IF(L1120=3,"2",IF(L1120=4,"1"))))</f>
        <v>0</v>
      </c>
      <c r="N1120" s="12"/>
    </row>
    <row r="1121" spans="1:17" x14ac:dyDescent="0.5">
      <c r="A1121" s="14">
        <v>34</v>
      </c>
      <c r="B1121" s="21">
        <v>4</v>
      </c>
      <c r="C1121" s="11" t="str">
        <f t="shared" si="38"/>
        <v>4</v>
      </c>
      <c r="D1121" s="12"/>
      <c r="K1121" s="14">
        <v>34</v>
      </c>
      <c r="L1121" s="21"/>
      <c r="M1121" s="11" t="b">
        <f t="shared" si="39"/>
        <v>0</v>
      </c>
      <c r="N1121" s="12"/>
    </row>
    <row r="1122" spans="1:17" x14ac:dyDescent="0.5">
      <c r="A1122" s="14">
        <v>35</v>
      </c>
      <c r="B1122" s="21">
        <v>3</v>
      </c>
      <c r="C1122" s="11" t="str">
        <f>IF(B1122=1,"4",IF(B1122=2,"3",IF(B1122=3,"2",IF(B1122=4,"1"))))</f>
        <v>2</v>
      </c>
      <c r="D1122" s="12"/>
      <c r="K1122" s="14">
        <v>35</v>
      </c>
      <c r="L1122" s="21"/>
      <c r="M1122" s="11" t="b">
        <f>IF(L1122=1,"4",IF(L1122=2,"3",IF(L1122=3,"2",IF(L1122=4,"1"))))</f>
        <v>0</v>
      </c>
      <c r="N1122" s="12"/>
    </row>
    <row r="1123" spans="1:17" x14ac:dyDescent="0.5">
      <c r="A1123" s="14">
        <v>36</v>
      </c>
      <c r="B1123" s="21">
        <v>3</v>
      </c>
      <c r="C1123" s="11" t="str">
        <f t="shared" si="38"/>
        <v>3</v>
      </c>
      <c r="D1123" s="12"/>
      <c r="E1123" s="9">
        <v>2.2999999999999998</v>
      </c>
      <c r="F1123" s="9">
        <f>C1118+C1119+C1120+C1121+C1122+C1123</f>
        <v>18</v>
      </c>
      <c r="G1123" s="13">
        <f>F1111+F1117+F1123</f>
        <v>58</v>
      </c>
      <c r="K1123" s="14">
        <v>36</v>
      </c>
      <c r="L1123" s="21"/>
      <c r="M1123" s="11" t="b">
        <f t="shared" si="39"/>
        <v>0</v>
      </c>
      <c r="N1123" s="12"/>
      <c r="O1123" s="9">
        <v>2.2999999999999998</v>
      </c>
      <c r="P1123" s="9">
        <f>M1118+M1119+M1120+M1121+M1122+M1123</f>
        <v>0</v>
      </c>
      <c r="Q1123" s="13">
        <f>P1111+P1117+P1123</f>
        <v>0</v>
      </c>
    </row>
    <row r="1124" spans="1:17" x14ac:dyDescent="0.5">
      <c r="A1124" s="14">
        <v>37</v>
      </c>
      <c r="B1124" s="21">
        <v>3</v>
      </c>
      <c r="C1124" s="11" t="str">
        <f>IF(B1124=1,"4",IF(B1124=2,"3",IF(B1124=3,"2",IF(B1124=4,"1"))))</f>
        <v>2</v>
      </c>
      <c r="D1124" s="12"/>
      <c r="K1124" s="14">
        <v>37</v>
      </c>
      <c r="L1124" s="21"/>
      <c r="M1124" s="11" t="b">
        <f>IF(L1124=1,"4",IF(L1124=2,"3",IF(L1124=3,"2",IF(L1124=4,"1"))))</f>
        <v>0</v>
      </c>
      <c r="N1124" s="12"/>
    </row>
    <row r="1125" spans="1:17" x14ac:dyDescent="0.5">
      <c r="A1125" s="14">
        <v>38</v>
      </c>
      <c r="B1125" s="21">
        <v>3</v>
      </c>
      <c r="C1125" s="11" t="str">
        <f t="shared" si="38"/>
        <v>3</v>
      </c>
      <c r="D1125" s="12"/>
      <c r="K1125" s="14">
        <v>38</v>
      </c>
      <c r="L1125" s="21"/>
      <c r="M1125" s="11" t="b">
        <f t="shared" si="39"/>
        <v>0</v>
      </c>
      <c r="N1125" s="12"/>
    </row>
    <row r="1126" spans="1:17" x14ac:dyDescent="0.5">
      <c r="A1126" s="14">
        <v>39</v>
      </c>
      <c r="B1126" s="21">
        <v>4</v>
      </c>
      <c r="C1126" s="11" t="str">
        <f t="shared" si="38"/>
        <v>4</v>
      </c>
      <c r="D1126" s="12"/>
      <c r="K1126" s="14">
        <v>39</v>
      </c>
      <c r="L1126" s="21"/>
      <c r="M1126" s="11" t="b">
        <f t="shared" si="39"/>
        <v>0</v>
      </c>
      <c r="N1126" s="12"/>
    </row>
    <row r="1127" spans="1:17" x14ac:dyDescent="0.5">
      <c r="A1127" s="14">
        <v>40</v>
      </c>
      <c r="B1127" s="21">
        <v>3</v>
      </c>
      <c r="C1127" s="11" t="str">
        <f>IF(B1127=1,"4",IF(B1127=2,"3",IF(B1127=3,"2",IF(B1127=4,"1"))))</f>
        <v>2</v>
      </c>
      <c r="D1127" s="12"/>
      <c r="E1127" s="9">
        <v>3.1</v>
      </c>
      <c r="F1127" s="9">
        <f>C1124+C1125+C1126+C1127</f>
        <v>11</v>
      </c>
      <c r="K1127" s="14">
        <v>40</v>
      </c>
      <c r="L1127" s="21"/>
      <c r="M1127" s="11" t="b">
        <f>IF(L1127=1,"4",IF(L1127=2,"3",IF(L1127=3,"2",IF(L1127=4,"1"))))</f>
        <v>0</v>
      </c>
      <c r="N1127" s="12"/>
      <c r="O1127" s="9">
        <v>3.1</v>
      </c>
      <c r="P1127" s="9">
        <f>M1124+M1125+M1126+M1127</f>
        <v>0</v>
      </c>
    </row>
    <row r="1128" spans="1:17" x14ac:dyDescent="0.5">
      <c r="A1128" s="14">
        <v>41</v>
      </c>
      <c r="B1128" s="21">
        <v>4</v>
      </c>
      <c r="C1128" s="11" t="str">
        <f t="shared" si="38"/>
        <v>4</v>
      </c>
      <c r="D1128" s="12"/>
      <c r="K1128" s="14">
        <v>41</v>
      </c>
      <c r="L1128" s="21"/>
      <c r="M1128" s="11" t="b">
        <f t="shared" si="39"/>
        <v>0</v>
      </c>
      <c r="N1128" s="12"/>
    </row>
    <row r="1129" spans="1:17" x14ac:dyDescent="0.5">
      <c r="A1129" s="14">
        <v>42</v>
      </c>
      <c r="B1129" s="21">
        <v>4</v>
      </c>
      <c r="C1129" s="11" t="str">
        <f t="shared" si="38"/>
        <v>4</v>
      </c>
      <c r="D1129" s="12"/>
      <c r="K1129" s="14">
        <v>42</v>
      </c>
      <c r="L1129" s="21"/>
      <c r="M1129" s="11" t="b">
        <f t="shared" si="39"/>
        <v>0</v>
      </c>
      <c r="N1129" s="12"/>
    </row>
    <row r="1130" spans="1:17" x14ac:dyDescent="0.5">
      <c r="A1130" s="14">
        <v>43</v>
      </c>
      <c r="B1130" s="21">
        <v>2</v>
      </c>
      <c r="C1130" s="11" t="str">
        <f t="shared" si="38"/>
        <v>2</v>
      </c>
      <c r="D1130" s="12"/>
      <c r="K1130" s="14">
        <v>43</v>
      </c>
      <c r="L1130" s="21"/>
      <c r="M1130" s="11" t="b">
        <f t="shared" si="39"/>
        <v>0</v>
      </c>
      <c r="N1130" s="12"/>
    </row>
    <row r="1131" spans="1:17" x14ac:dyDescent="0.5">
      <c r="A1131" s="14">
        <v>44</v>
      </c>
      <c r="B1131" s="21">
        <v>2</v>
      </c>
      <c r="C1131" s="11" t="str">
        <f t="shared" si="38"/>
        <v>2</v>
      </c>
      <c r="D1131" s="12"/>
      <c r="K1131" s="14">
        <v>44</v>
      </c>
      <c r="L1131" s="21"/>
      <c r="M1131" s="11" t="b">
        <f t="shared" si="39"/>
        <v>0</v>
      </c>
      <c r="N1131" s="12"/>
    </row>
    <row r="1132" spans="1:17" x14ac:dyDescent="0.5">
      <c r="A1132" s="14">
        <v>45</v>
      </c>
      <c r="B1132" s="21">
        <v>1</v>
      </c>
      <c r="C1132" s="11" t="str">
        <f>IF(B1132=1,"4",IF(B1132=2,"3",IF(B1132=3,"2",IF(B1132=4,"1"))))</f>
        <v>4</v>
      </c>
      <c r="D1132" s="12"/>
      <c r="K1132" s="14">
        <v>45</v>
      </c>
      <c r="L1132" s="21"/>
      <c r="M1132" s="11" t="b">
        <f>IF(L1132=1,"4",IF(L1132=2,"3",IF(L1132=3,"2",IF(L1132=4,"1"))))</f>
        <v>0</v>
      </c>
      <c r="N1132" s="12"/>
    </row>
    <row r="1133" spans="1:17" x14ac:dyDescent="0.5">
      <c r="A1133" s="14">
        <v>46</v>
      </c>
      <c r="B1133" s="21">
        <v>3</v>
      </c>
      <c r="C1133" s="11" t="str">
        <f t="shared" si="38"/>
        <v>3</v>
      </c>
      <c r="D1133" s="12"/>
      <c r="E1133" s="9">
        <v>3.2</v>
      </c>
      <c r="F1133" s="9">
        <f>C1128+C1129+C1130+C1131+C1132+C1133</f>
        <v>19</v>
      </c>
      <c r="K1133" s="14">
        <v>46</v>
      </c>
      <c r="L1133" s="21"/>
      <c r="M1133" s="11" t="b">
        <f t="shared" si="39"/>
        <v>0</v>
      </c>
      <c r="N1133" s="12"/>
      <c r="O1133" s="9">
        <v>3.2</v>
      </c>
      <c r="P1133" s="9">
        <f>M1128+M1129+M1130+M1131+M1132+M1133</f>
        <v>0</v>
      </c>
    </row>
    <row r="1134" spans="1:17" x14ac:dyDescent="0.5">
      <c r="A1134" s="14">
        <v>47</v>
      </c>
      <c r="B1134" s="21">
        <v>3</v>
      </c>
      <c r="C1134" s="11" t="str">
        <f>IF(B1134=1,"4",IF(B1134=2,"3",IF(B1134=3,"2",IF(B1134=4,"1"))))</f>
        <v>2</v>
      </c>
      <c r="D1134" s="12"/>
      <c r="K1134" s="14">
        <v>47</v>
      </c>
      <c r="L1134" s="21"/>
      <c r="M1134" s="11" t="b">
        <f>IF(L1134=1,"4",IF(L1134=2,"3",IF(L1134=3,"2",IF(L1134=4,"1"))))</f>
        <v>0</v>
      </c>
      <c r="N1134" s="12"/>
    </row>
    <row r="1135" spans="1:17" x14ac:dyDescent="0.5">
      <c r="A1135" s="14">
        <v>48</v>
      </c>
      <c r="B1135" s="21">
        <v>4</v>
      </c>
      <c r="C1135" s="11" t="str">
        <f t="shared" si="38"/>
        <v>4</v>
      </c>
      <c r="D1135" s="12"/>
      <c r="K1135" s="14">
        <v>48</v>
      </c>
      <c r="L1135" s="21"/>
      <c r="M1135" s="11" t="b">
        <f t="shared" si="39"/>
        <v>0</v>
      </c>
      <c r="N1135" s="12"/>
    </row>
    <row r="1136" spans="1:17" x14ac:dyDescent="0.5">
      <c r="A1136" s="14">
        <v>49</v>
      </c>
      <c r="B1136" s="21">
        <v>3</v>
      </c>
      <c r="C1136" s="11" t="str">
        <f t="shared" si="38"/>
        <v>3</v>
      </c>
      <c r="D1136" s="12"/>
      <c r="K1136" s="14">
        <v>49</v>
      </c>
      <c r="L1136" s="21"/>
      <c r="M1136" s="11" t="b">
        <f t="shared" si="39"/>
        <v>0</v>
      </c>
      <c r="N1136" s="12"/>
    </row>
    <row r="1137" spans="1:18" x14ac:dyDescent="0.5">
      <c r="A1137" s="14">
        <v>50</v>
      </c>
      <c r="B1137" s="21">
        <v>2</v>
      </c>
      <c r="C1137" s="11" t="str">
        <f t="shared" si="38"/>
        <v>2</v>
      </c>
      <c r="D1137" s="12"/>
      <c r="K1137" s="14">
        <v>50</v>
      </c>
      <c r="L1137" s="21"/>
      <c r="M1137" s="11" t="b">
        <f t="shared" si="39"/>
        <v>0</v>
      </c>
      <c r="N1137" s="12"/>
    </row>
    <row r="1138" spans="1:18" x14ac:dyDescent="0.5">
      <c r="A1138" s="14">
        <v>51</v>
      </c>
      <c r="B1138" s="21">
        <v>1</v>
      </c>
      <c r="C1138" s="11" t="str">
        <f>IF(B1138=1,"4",IF(B1138=2,"3",IF(B1138=3,"2",IF(B1138=4,"1"))))</f>
        <v>4</v>
      </c>
      <c r="D1138" s="12"/>
      <c r="K1138" s="14">
        <v>51</v>
      </c>
      <c r="L1138" s="21"/>
      <c r="M1138" s="11" t="b">
        <f>IF(L1138=1,"4",IF(L1138=2,"3",IF(L1138=3,"2",IF(L1138=4,"1"))))</f>
        <v>0</v>
      </c>
      <c r="N1138" s="12"/>
    </row>
    <row r="1139" spans="1:18" x14ac:dyDescent="0.5">
      <c r="A1139" s="14">
        <v>52</v>
      </c>
      <c r="B1139" s="21">
        <v>1</v>
      </c>
      <c r="C1139" s="11" t="str">
        <f>IF(B1139=1,"4",IF(B1139=2,"3",IF(B1139=3,"2",IF(B1139=4,"1"))))</f>
        <v>4</v>
      </c>
      <c r="D1139" s="12"/>
      <c r="E1139" s="9">
        <v>3.3</v>
      </c>
      <c r="F1139" s="9">
        <f>C1134+C1135+C1136+C1137+C1138+C1139</f>
        <v>19</v>
      </c>
      <c r="G1139" s="13">
        <f>F1127+F1133+F1139</f>
        <v>49</v>
      </c>
      <c r="H1139" s="13">
        <f>G1105+G1123+G1139</f>
        <v>162</v>
      </c>
      <c r="K1139" s="14">
        <v>52</v>
      </c>
      <c r="L1139" s="21"/>
      <c r="M1139" s="11" t="b">
        <f>IF(L1139=1,"4",IF(L1139=2,"3",IF(L1139=3,"2",IF(L1139=4,"1"))))</f>
        <v>0</v>
      </c>
      <c r="N1139" s="12"/>
      <c r="O1139" s="9">
        <v>3.3</v>
      </c>
      <c r="P1139" s="9">
        <f>M1134+M1135+M1136+M1137+M1138+M1139</f>
        <v>0</v>
      </c>
      <c r="Q1139" s="13">
        <f>P1127+P1133+P1139</f>
        <v>0</v>
      </c>
      <c r="R1139" s="13">
        <f>Q1105+Q1123+Q1139</f>
        <v>0</v>
      </c>
    </row>
    <row r="1141" spans="1:18" s="15" customFormat="1" x14ac:dyDescent="0.5">
      <c r="A1141" s="16" t="s">
        <v>59</v>
      </c>
      <c r="B1141" s="13"/>
      <c r="C1141" s="13"/>
      <c r="D1141" s="13"/>
      <c r="E1141" s="13"/>
      <c r="F1141" s="13">
        <v>2562</v>
      </c>
      <c r="G1141" s="13"/>
      <c r="H1141" s="13"/>
      <c r="K1141" s="16" t="s">
        <v>59</v>
      </c>
      <c r="L1141" s="13"/>
      <c r="M1141" s="13"/>
      <c r="N1141" s="13"/>
      <c r="O1141" s="13"/>
      <c r="P1141" s="13"/>
      <c r="Q1141" s="13"/>
      <c r="R1141" s="13"/>
    </row>
    <row r="1142" spans="1:18" s="15" customFormat="1" x14ac:dyDescent="0.5">
      <c r="A1142" s="40" t="s">
        <v>117</v>
      </c>
      <c r="B1142" s="19"/>
      <c r="C1142" s="19"/>
      <c r="D1142" s="13" t="s">
        <v>28</v>
      </c>
      <c r="E1142" s="13"/>
      <c r="F1142" s="42" t="s">
        <v>118</v>
      </c>
      <c r="G1142" s="13"/>
      <c r="H1142" s="13"/>
      <c r="K1142" s="40"/>
      <c r="L1142" s="19"/>
      <c r="M1142" s="19"/>
      <c r="N1142" s="13"/>
      <c r="O1142" s="13"/>
      <c r="P1142" s="42"/>
      <c r="Q1142" s="13"/>
      <c r="R1142" s="13"/>
    </row>
    <row r="1143" spans="1:18" s="15" customFormat="1" ht="14.25" customHeight="1" x14ac:dyDescent="0.5">
      <c r="A1143" s="16"/>
      <c r="B1143" s="13"/>
      <c r="C1143" s="13"/>
      <c r="D1143" s="13"/>
      <c r="E1143" s="13"/>
      <c r="F1143" s="13"/>
      <c r="G1143" s="13"/>
      <c r="H1143" s="13"/>
      <c r="K1143" s="16"/>
      <c r="L1143" s="13"/>
      <c r="M1143" s="13"/>
      <c r="N1143" s="13"/>
      <c r="O1143" s="13"/>
      <c r="P1143" s="13"/>
      <c r="Q1143" s="13"/>
      <c r="R1143" s="13"/>
    </row>
    <row r="1144" spans="1:18" x14ac:dyDescent="0.5">
      <c r="A1144" s="13" t="s">
        <v>3</v>
      </c>
      <c r="B1144" s="55" t="s">
        <v>4</v>
      </c>
      <c r="C1144" s="8" t="s">
        <v>5</v>
      </c>
      <c r="D1144" s="8"/>
      <c r="K1144" s="13" t="s">
        <v>3</v>
      </c>
      <c r="L1144" s="55" t="s">
        <v>4</v>
      </c>
      <c r="M1144" s="8" t="s">
        <v>5</v>
      </c>
      <c r="N1144" s="8"/>
    </row>
    <row r="1145" spans="1:18" x14ac:dyDescent="0.5">
      <c r="A1145" s="14">
        <v>1</v>
      </c>
      <c r="B1145" s="21">
        <v>3</v>
      </c>
      <c r="C1145" s="11" t="str">
        <f>IF(B1145=1,"1",IF(B1145=2,"2",IF(B1145=3,"3",IF(B1145=4,"4"))))</f>
        <v>3</v>
      </c>
      <c r="D1145" s="12"/>
      <c r="K1145" s="14">
        <v>1</v>
      </c>
      <c r="L1145" s="21"/>
      <c r="M1145" s="11" t="b">
        <f>IF(L1145=1,"1",IF(L1145=2,"2",IF(L1145=3,"3",IF(L1145=4,"4"))))</f>
        <v>0</v>
      </c>
      <c r="N1145" s="12"/>
    </row>
    <row r="1146" spans="1:18" x14ac:dyDescent="0.5">
      <c r="A1146" s="14">
        <v>2</v>
      </c>
      <c r="B1146" s="21">
        <v>1</v>
      </c>
      <c r="C1146" s="11" t="str">
        <f>IF(B1146=1,"4",IF(B1146=2,"3",IF(B1146=3,"2",IF(B1146=4,"1"))))</f>
        <v>4</v>
      </c>
      <c r="D1146" s="12"/>
      <c r="K1146" s="14">
        <v>2</v>
      </c>
      <c r="L1146" s="21"/>
      <c r="M1146" s="11" t="b">
        <f>IF(L1146=1,"4",IF(L1146=2,"3",IF(L1146=3,"2",IF(L1146=4,"1"))))</f>
        <v>0</v>
      </c>
      <c r="N1146" s="12"/>
    </row>
    <row r="1147" spans="1:18" x14ac:dyDescent="0.5">
      <c r="A1147" s="14">
        <v>3</v>
      </c>
      <c r="B1147" s="21">
        <v>1</v>
      </c>
      <c r="C1147" s="11" t="str">
        <f>IF(B1147=1,"4",IF(B1147=2,"3",IF(B1147=3,"2",IF(B1147=4,"1"))))</f>
        <v>4</v>
      </c>
      <c r="D1147" s="12"/>
      <c r="K1147" s="14">
        <v>3</v>
      </c>
      <c r="L1147" s="21"/>
      <c r="M1147" s="11" t="b">
        <f>IF(L1147=1,"4",IF(L1147=2,"3",IF(L1147=3,"2",IF(L1147=4,"1"))))</f>
        <v>0</v>
      </c>
      <c r="N1147" s="12"/>
    </row>
    <row r="1148" spans="1:18" x14ac:dyDescent="0.5">
      <c r="A1148" s="14">
        <v>4</v>
      </c>
      <c r="B1148" s="21">
        <v>2</v>
      </c>
      <c r="C1148" s="11" t="str">
        <f t="shared" ref="C1148:C1194" si="40">IF(B1148=1,"1",IF(B1148=2,"2",IF(B1148=3,"3",IF(B1148=4,"4"))))</f>
        <v>2</v>
      </c>
      <c r="D1148" s="12"/>
      <c r="K1148" s="14">
        <v>4</v>
      </c>
      <c r="L1148" s="21"/>
      <c r="M1148" s="11" t="b">
        <f t="shared" ref="M1148:M1194" si="41">IF(L1148=1,"1",IF(L1148=2,"2",IF(L1148=3,"3",IF(L1148=4,"4"))))</f>
        <v>0</v>
      </c>
      <c r="N1148" s="12"/>
    </row>
    <row r="1149" spans="1:18" x14ac:dyDescent="0.5">
      <c r="A1149" s="14">
        <v>5</v>
      </c>
      <c r="B1149" s="21">
        <v>2</v>
      </c>
      <c r="C1149" s="11" t="str">
        <f>IF(B1149=1,"4",IF(B1149=2,"3",IF(B1149=3,"2",IF(B1149=4,"1"))))</f>
        <v>3</v>
      </c>
      <c r="D1149" s="12"/>
      <c r="K1149" s="14">
        <v>5</v>
      </c>
      <c r="L1149" s="21"/>
      <c r="M1149" s="11" t="b">
        <f>IF(L1149=1,"4",IF(L1149=2,"3",IF(L1149=3,"2",IF(L1149=4,"1"))))</f>
        <v>0</v>
      </c>
      <c r="N1149" s="12"/>
    </row>
    <row r="1150" spans="1:18" x14ac:dyDescent="0.5">
      <c r="A1150" s="14">
        <v>6</v>
      </c>
      <c r="B1150" s="21">
        <v>4</v>
      </c>
      <c r="C1150" s="11" t="str">
        <f t="shared" si="40"/>
        <v>4</v>
      </c>
      <c r="D1150" s="12"/>
      <c r="E1150" s="9">
        <v>1.1000000000000001</v>
      </c>
      <c r="F1150" s="9">
        <f>C1145+C1146+C1147+C1148+C1149+C1150</f>
        <v>20</v>
      </c>
      <c r="K1150" s="14">
        <v>6</v>
      </c>
      <c r="L1150" s="21"/>
      <c r="M1150" s="11" t="b">
        <f t="shared" si="41"/>
        <v>0</v>
      </c>
      <c r="N1150" s="12"/>
      <c r="O1150" s="9">
        <v>1.1000000000000001</v>
      </c>
      <c r="P1150" s="9">
        <f>M1145+M1146+M1147+M1148+M1149+M1150</f>
        <v>0</v>
      </c>
    </row>
    <row r="1151" spans="1:18" x14ac:dyDescent="0.5">
      <c r="A1151" s="14">
        <v>7</v>
      </c>
      <c r="B1151" s="21">
        <v>3</v>
      </c>
      <c r="C1151" s="11" t="str">
        <f t="shared" si="40"/>
        <v>3</v>
      </c>
      <c r="D1151" s="12"/>
      <c r="K1151" s="14">
        <v>7</v>
      </c>
      <c r="L1151" s="21"/>
      <c r="M1151" s="11" t="b">
        <f t="shared" si="41"/>
        <v>0</v>
      </c>
      <c r="N1151" s="12"/>
    </row>
    <row r="1152" spans="1:18" x14ac:dyDescent="0.5">
      <c r="A1152" s="14">
        <v>8</v>
      </c>
      <c r="B1152" s="21">
        <v>1</v>
      </c>
      <c r="C1152" s="11" t="str">
        <f>IF(B1152=1,"4",IF(B1152=2,"3",IF(B1152=3,"2",IF(B1152=4,"1"))))</f>
        <v>4</v>
      </c>
      <c r="D1152" s="12"/>
      <c r="K1152" s="14">
        <v>8</v>
      </c>
      <c r="L1152" s="21"/>
      <c r="M1152" s="11" t="b">
        <f>IF(L1152=1,"4",IF(L1152=2,"3",IF(L1152=3,"2",IF(L1152=4,"1"))))</f>
        <v>0</v>
      </c>
      <c r="N1152" s="12"/>
    </row>
    <row r="1153" spans="1:17" x14ac:dyDescent="0.5">
      <c r="A1153" s="14">
        <v>9</v>
      </c>
      <c r="B1153" s="21">
        <v>2</v>
      </c>
      <c r="C1153" s="11" t="str">
        <f>IF(B1153=1,"4",IF(B1153=2,"3",IF(B1153=3,"2",IF(B1153=4,"1"))))</f>
        <v>3</v>
      </c>
      <c r="D1153" s="12"/>
      <c r="K1153" s="14">
        <v>9</v>
      </c>
      <c r="L1153" s="21"/>
      <c r="M1153" s="11" t="b">
        <f>IF(L1153=1,"4",IF(L1153=2,"3",IF(L1153=3,"2",IF(L1153=4,"1"))))</f>
        <v>0</v>
      </c>
      <c r="N1153" s="12"/>
    </row>
    <row r="1154" spans="1:17" x14ac:dyDescent="0.5">
      <c r="A1154" s="14">
        <v>10</v>
      </c>
      <c r="B1154" s="21">
        <v>3</v>
      </c>
      <c r="C1154" s="11" t="str">
        <f t="shared" si="40"/>
        <v>3</v>
      </c>
      <c r="D1154" s="12"/>
      <c r="K1154" s="14">
        <v>10</v>
      </c>
      <c r="L1154" s="21"/>
      <c r="M1154" s="11" t="b">
        <f t="shared" si="41"/>
        <v>0</v>
      </c>
      <c r="N1154" s="12"/>
    </row>
    <row r="1155" spans="1:17" x14ac:dyDescent="0.5">
      <c r="A1155" s="14">
        <v>11</v>
      </c>
      <c r="B1155" s="21">
        <v>2</v>
      </c>
      <c r="C1155" s="11" t="str">
        <f>IF(B1155=1,"4",IF(B1155=2,"3",IF(B1155=3,"2",IF(B1155=4,"1"))))</f>
        <v>3</v>
      </c>
      <c r="D1155" s="12"/>
      <c r="K1155" s="14">
        <v>11</v>
      </c>
      <c r="L1155" s="21"/>
      <c r="M1155" s="11" t="b">
        <f>IF(L1155=1,"4",IF(L1155=2,"3",IF(L1155=3,"2",IF(L1155=4,"1"))))</f>
        <v>0</v>
      </c>
      <c r="N1155" s="12"/>
    </row>
    <row r="1156" spans="1:17" x14ac:dyDescent="0.5">
      <c r="A1156" s="14">
        <v>12</v>
      </c>
      <c r="B1156" s="21">
        <v>3</v>
      </c>
      <c r="C1156" s="11" t="str">
        <f t="shared" si="40"/>
        <v>3</v>
      </c>
      <c r="D1156" s="12"/>
      <c r="E1156" s="9">
        <v>1.2</v>
      </c>
      <c r="F1156" s="9">
        <f>C1151+C1152+C1153+C1154+C1155+C1156</f>
        <v>19</v>
      </c>
      <c r="K1156" s="14">
        <v>12</v>
      </c>
      <c r="L1156" s="21"/>
      <c r="M1156" s="11" t="b">
        <f t="shared" si="41"/>
        <v>0</v>
      </c>
      <c r="N1156" s="12"/>
      <c r="O1156" s="9">
        <v>1.2</v>
      </c>
      <c r="P1156" s="9">
        <f>M1151+M1152+M1153+M1154+M1155+M1156</f>
        <v>0</v>
      </c>
    </row>
    <row r="1157" spans="1:17" x14ac:dyDescent="0.5">
      <c r="A1157" s="14">
        <v>13</v>
      </c>
      <c r="B1157" s="21">
        <v>1</v>
      </c>
      <c r="C1157" s="11" t="str">
        <f>IF(B1157=1,"4",IF(B1157=2,"3",IF(B1157=3,"2",IF(B1157=4,"1"))))</f>
        <v>4</v>
      </c>
      <c r="D1157" s="12"/>
      <c r="K1157" s="14">
        <v>13</v>
      </c>
      <c r="L1157" s="21"/>
      <c r="M1157" s="11" t="b">
        <f>IF(L1157=1,"4",IF(L1157=2,"3",IF(L1157=3,"2",IF(L1157=4,"1"))))</f>
        <v>0</v>
      </c>
      <c r="N1157" s="12"/>
    </row>
    <row r="1158" spans="1:17" x14ac:dyDescent="0.5">
      <c r="A1158" s="14">
        <v>14</v>
      </c>
      <c r="B1158" s="21">
        <v>3</v>
      </c>
      <c r="C1158" s="11" t="str">
        <f t="shared" si="40"/>
        <v>3</v>
      </c>
      <c r="D1158" s="12"/>
      <c r="K1158" s="14">
        <v>14</v>
      </c>
      <c r="L1158" s="21"/>
      <c r="M1158" s="11" t="b">
        <f t="shared" si="41"/>
        <v>0</v>
      </c>
      <c r="N1158" s="12"/>
    </row>
    <row r="1159" spans="1:17" x14ac:dyDescent="0.5">
      <c r="A1159" s="14">
        <v>15</v>
      </c>
      <c r="B1159" s="21">
        <v>3</v>
      </c>
      <c r="C1159" s="11" t="str">
        <f t="shared" si="40"/>
        <v>3</v>
      </c>
      <c r="D1159" s="12"/>
      <c r="K1159" s="14">
        <v>15</v>
      </c>
      <c r="L1159" s="21"/>
      <c r="M1159" s="11" t="b">
        <f t="shared" si="41"/>
        <v>0</v>
      </c>
      <c r="N1159" s="12"/>
    </row>
    <row r="1160" spans="1:17" x14ac:dyDescent="0.5">
      <c r="A1160" s="14">
        <v>16</v>
      </c>
      <c r="B1160" s="21">
        <v>2</v>
      </c>
      <c r="C1160" s="11" t="str">
        <f>IF(B1160=1,"4",IF(B1160=2,"3",IF(B1160=3,"2",IF(B1160=4,"1"))))</f>
        <v>3</v>
      </c>
      <c r="D1160" s="12"/>
      <c r="K1160" s="14">
        <v>16</v>
      </c>
      <c r="L1160" s="21"/>
      <c r="M1160" s="11" t="b">
        <f>IF(L1160=1,"4",IF(L1160=2,"3",IF(L1160=3,"2",IF(L1160=4,"1"))))</f>
        <v>0</v>
      </c>
      <c r="N1160" s="12"/>
    </row>
    <row r="1161" spans="1:17" x14ac:dyDescent="0.5">
      <c r="A1161" s="14">
        <v>17</v>
      </c>
      <c r="B1161" s="21">
        <v>3</v>
      </c>
      <c r="C1161" s="11" t="str">
        <f t="shared" si="40"/>
        <v>3</v>
      </c>
      <c r="D1161" s="12"/>
      <c r="K1161" s="14">
        <v>17</v>
      </c>
      <c r="L1161" s="21"/>
      <c r="M1161" s="11" t="b">
        <f t="shared" si="41"/>
        <v>0</v>
      </c>
      <c r="N1161" s="12"/>
    </row>
    <row r="1162" spans="1:17" x14ac:dyDescent="0.5">
      <c r="A1162" s="14">
        <v>18</v>
      </c>
      <c r="B1162" s="21">
        <v>1</v>
      </c>
      <c r="C1162" s="11" t="str">
        <f>IF(B1162=1,"4",IF(B1162=2,"3",IF(B1162=3,"2",IF(B1162=4,"1"))))</f>
        <v>4</v>
      </c>
      <c r="D1162" s="12"/>
      <c r="E1162" s="9">
        <v>1.3</v>
      </c>
      <c r="F1162" s="9">
        <f>C1157+C1158+C1159+C1160+C1161+C1162</f>
        <v>20</v>
      </c>
      <c r="G1162" s="13">
        <f>F1150+F1156+F1162</f>
        <v>59</v>
      </c>
      <c r="K1162" s="14">
        <v>18</v>
      </c>
      <c r="L1162" s="21"/>
      <c r="M1162" s="11" t="b">
        <f>IF(L1162=1,"4",IF(L1162=2,"3",IF(L1162=3,"2",IF(L1162=4,"1"))))</f>
        <v>0</v>
      </c>
      <c r="N1162" s="12"/>
      <c r="O1162" s="9">
        <v>1.3</v>
      </c>
      <c r="P1162" s="9">
        <f>M1157+M1158+M1159+M1160+M1161+M1162</f>
        <v>0</v>
      </c>
      <c r="Q1162" s="13">
        <f>P1150+P1156+P1162</f>
        <v>0</v>
      </c>
    </row>
    <row r="1163" spans="1:17" x14ac:dyDescent="0.5">
      <c r="A1163" s="14">
        <v>19</v>
      </c>
      <c r="B1163" s="21">
        <v>1</v>
      </c>
      <c r="C1163" s="11" t="str">
        <f>IF(B1163=1,"4",IF(B1163=2,"3",IF(B1163=3,"2",IF(B1163=4,"1"))))</f>
        <v>4</v>
      </c>
      <c r="D1163" s="12"/>
      <c r="K1163" s="14">
        <v>19</v>
      </c>
      <c r="L1163" s="21"/>
      <c r="M1163" s="11" t="b">
        <f>IF(L1163=1,"4",IF(L1163=2,"3",IF(L1163=3,"2",IF(L1163=4,"1"))))</f>
        <v>0</v>
      </c>
      <c r="N1163" s="12"/>
    </row>
    <row r="1164" spans="1:17" x14ac:dyDescent="0.5">
      <c r="A1164" s="14">
        <v>20</v>
      </c>
      <c r="B1164" s="21">
        <v>3</v>
      </c>
      <c r="C1164" s="11" t="str">
        <f t="shared" si="40"/>
        <v>3</v>
      </c>
      <c r="D1164" s="12"/>
      <c r="K1164" s="14">
        <v>20</v>
      </c>
      <c r="L1164" s="21"/>
      <c r="M1164" s="11" t="b">
        <f t="shared" si="41"/>
        <v>0</v>
      </c>
      <c r="N1164" s="12"/>
    </row>
    <row r="1165" spans="1:17" x14ac:dyDescent="0.5">
      <c r="A1165" s="14">
        <v>21</v>
      </c>
      <c r="B1165" s="21">
        <v>1</v>
      </c>
      <c r="C1165" s="11" t="str">
        <f>IF(B1165=1,"4",IF(B1165=2,"3",IF(B1165=3,"2",IF(B1165=4,"1"))))</f>
        <v>4</v>
      </c>
      <c r="D1165" s="12"/>
      <c r="K1165" s="14">
        <v>21</v>
      </c>
      <c r="L1165" s="21"/>
      <c r="M1165" s="11" t="b">
        <f>IF(L1165=1,"4",IF(L1165=2,"3",IF(L1165=3,"2",IF(L1165=4,"1"))))</f>
        <v>0</v>
      </c>
      <c r="N1165" s="12"/>
    </row>
    <row r="1166" spans="1:17" x14ac:dyDescent="0.5">
      <c r="A1166" s="14">
        <v>22</v>
      </c>
      <c r="B1166" s="21">
        <v>3</v>
      </c>
      <c r="C1166" s="11" t="str">
        <f t="shared" si="40"/>
        <v>3</v>
      </c>
      <c r="D1166" s="12"/>
      <c r="K1166" s="14">
        <v>22</v>
      </c>
      <c r="L1166" s="21"/>
      <c r="M1166" s="11" t="b">
        <f t="shared" si="41"/>
        <v>0</v>
      </c>
      <c r="N1166" s="12"/>
    </row>
    <row r="1167" spans="1:17" x14ac:dyDescent="0.5">
      <c r="A1167" s="14">
        <v>23</v>
      </c>
      <c r="B1167" s="21">
        <v>3</v>
      </c>
      <c r="C1167" s="11" t="str">
        <f t="shared" si="40"/>
        <v>3</v>
      </c>
      <c r="D1167" s="12"/>
      <c r="K1167" s="14">
        <v>23</v>
      </c>
      <c r="L1167" s="21"/>
      <c r="M1167" s="11" t="b">
        <f t="shared" si="41"/>
        <v>0</v>
      </c>
      <c r="N1167" s="12"/>
    </row>
    <row r="1168" spans="1:17" x14ac:dyDescent="0.5">
      <c r="A1168" s="14">
        <v>24</v>
      </c>
      <c r="B1168" s="21">
        <v>1</v>
      </c>
      <c r="C1168" s="11" t="str">
        <f>IF(B1168=1,"4",IF(B1168=2,"3",IF(B1168=3,"2",IF(B1168=4,"1"))))</f>
        <v>4</v>
      </c>
      <c r="D1168" s="12"/>
      <c r="E1168" s="9">
        <v>2.1</v>
      </c>
      <c r="F1168" s="9">
        <f>C1163+C1164+C1165+C1166+C1167+C1168</f>
        <v>21</v>
      </c>
      <c r="K1168" s="14">
        <v>24</v>
      </c>
      <c r="L1168" s="21"/>
      <c r="M1168" s="11" t="b">
        <f>IF(L1168=1,"4",IF(L1168=2,"3",IF(L1168=3,"2",IF(L1168=4,"1"))))</f>
        <v>0</v>
      </c>
      <c r="N1168" s="12"/>
      <c r="O1168" s="9">
        <v>2.1</v>
      </c>
      <c r="P1168" s="9">
        <f>M1163+M1164+M1165+M1166+M1167+M1168</f>
        <v>0</v>
      </c>
    </row>
    <row r="1169" spans="1:17" x14ac:dyDescent="0.5">
      <c r="A1169" s="14">
        <v>25</v>
      </c>
      <c r="B1169" s="21">
        <v>3</v>
      </c>
      <c r="C1169" s="11" t="str">
        <f t="shared" si="40"/>
        <v>3</v>
      </c>
      <c r="D1169" s="12"/>
      <c r="K1169" s="14">
        <v>25</v>
      </c>
      <c r="L1169" s="21"/>
      <c r="M1169" s="11" t="b">
        <f t="shared" si="41"/>
        <v>0</v>
      </c>
      <c r="N1169" s="12"/>
    </row>
    <row r="1170" spans="1:17" x14ac:dyDescent="0.5">
      <c r="A1170" s="14">
        <v>26</v>
      </c>
      <c r="B1170" s="21">
        <v>1</v>
      </c>
      <c r="C1170" s="11" t="str">
        <f>IF(B1170=1,"4",IF(B1170=2,"3",IF(B1170=3,"2",IF(B1170=4,"1"))))</f>
        <v>4</v>
      </c>
      <c r="D1170" s="12"/>
      <c r="K1170" s="14">
        <v>26</v>
      </c>
      <c r="L1170" s="21"/>
      <c r="M1170" s="11" t="b">
        <f>IF(L1170=1,"4",IF(L1170=2,"3",IF(L1170=3,"2",IF(L1170=4,"1"))))</f>
        <v>0</v>
      </c>
      <c r="N1170" s="12"/>
    </row>
    <row r="1171" spans="1:17" x14ac:dyDescent="0.5">
      <c r="A1171" s="14">
        <v>27</v>
      </c>
      <c r="B1171" s="21">
        <v>1</v>
      </c>
      <c r="C1171" s="11" t="str">
        <f>IF(B1171=1,"4",IF(B1171=2,"3",IF(B1171=3,"2",IF(B1171=4,"1"))))</f>
        <v>4</v>
      </c>
      <c r="D1171" s="12"/>
      <c r="K1171" s="14">
        <v>27</v>
      </c>
      <c r="L1171" s="21"/>
      <c r="M1171" s="11" t="b">
        <f>IF(L1171=1,"4",IF(L1171=2,"3",IF(L1171=3,"2",IF(L1171=4,"1"))))</f>
        <v>0</v>
      </c>
      <c r="N1171" s="12"/>
    </row>
    <row r="1172" spans="1:17" x14ac:dyDescent="0.5">
      <c r="A1172" s="14">
        <v>28</v>
      </c>
      <c r="B1172" s="21">
        <v>3</v>
      </c>
      <c r="C1172" s="11" t="str">
        <f t="shared" si="40"/>
        <v>3</v>
      </c>
      <c r="D1172" s="12"/>
      <c r="K1172" s="14">
        <v>28</v>
      </c>
      <c r="L1172" s="21"/>
      <c r="M1172" s="11" t="b">
        <f t="shared" si="41"/>
        <v>0</v>
      </c>
      <c r="N1172" s="12"/>
    </row>
    <row r="1173" spans="1:17" x14ac:dyDescent="0.5">
      <c r="A1173" s="14">
        <v>29</v>
      </c>
      <c r="B1173" s="21">
        <v>4</v>
      </c>
      <c r="C1173" s="11" t="str">
        <f>IF(B1173=1,"4",IF(B1173=2,"3",IF(B1173=3,"2",IF(B1173=4,"1"))))</f>
        <v>1</v>
      </c>
      <c r="D1173" s="12"/>
      <c r="K1173" s="14">
        <v>29</v>
      </c>
      <c r="L1173" s="21"/>
      <c r="M1173" s="11" t="b">
        <f>IF(L1173=1,"4",IF(L1173=2,"3",IF(L1173=3,"2",IF(L1173=4,"1"))))</f>
        <v>0</v>
      </c>
      <c r="N1173" s="12"/>
    </row>
    <row r="1174" spans="1:17" x14ac:dyDescent="0.5">
      <c r="A1174" s="14">
        <v>30</v>
      </c>
      <c r="B1174" s="21">
        <v>1</v>
      </c>
      <c r="C1174" s="11" t="str">
        <f>IF(B1174=1,"4",IF(B1174=2,"3",IF(B1174=3,"2",IF(B1174=4,"1"))))</f>
        <v>4</v>
      </c>
      <c r="D1174" s="12"/>
      <c r="E1174" s="9">
        <v>2.2000000000000002</v>
      </c>
      <c r="F1174" s="9">
        <f>C1169+C1170+C1171+C1172+C1173+C1174</f>
        <v>19</v>
      </c>
      <c r="K1174" s="14">
        <v>30</v>
      </c>
      <c r="L1174" s="21"/>
      <c r="M1174" s="11" t="b">
        <f>IF(L1174=1,"4",IF(L1174=2,"3",IF(L1174=3,"2",IF(L1174=4,"1"))))</f>
        <v>0</v>
      </c>
      <c r="N1174" s="12"/>
      <c r="O1174" s="9">
        <v>2.2000000000000002</v>
      </c>
      <c r="P1174" s="9">
        <f>M1169+M1170+M1171+M1172+M1173+M1174</f>
        <v>0</v>
      </c>
    </row>
    <row r="1175" spans="1:17" x14ac:dyDescent="0.5">
      <c r="A1175" s="14">
        <v>31</v>
      </c>
      <c r="B1175" s="21">
        <v>1</v>
      </c>
      <c r="C1175" s="11" t="str">
        <f t="shared" si="40"/>
        <v>1</v>
      </c>
      <c r="D1175" s="12"/>
      <c r="K1175" s="14">
        <v>31</v>
      </c>
      <c r="L1175" s="21"/>
      <c r="M1175" s="11" t="b">
        <f t="shared" si="41"/>
        <v>0</v>
      </c>
      <c r="N1175" s="12"/>
    </row>
    <row r="1176" spans="1:17" x14ac:dyDescent="0.5">
      <c r="A1176" s="14">
        <v>32</v>
      </c>
      <c r="B1176" s="21">
        <v>4</v>
      </c>
      <c r="C1176" s="11" t="str">
        <f t="shared" si="40"/>
        <v>4</v>
      </c>
      <c r="D1176" s="12"/>
      <c r="K1176" s="14">
        <v>32</v>
      </c>
      <c r="L1176" s="21"/>
      <c r="M1176" s="11" t="b">
        <f t="shared" si="41"/>
        <v>0</v>
      </c>
      <c r="N1176" s="12"/>
    </row>
    <row r="1177" spans="1:17" x14ac:dyDescent="0.5">
      <c r="A1177" s="14">
        <v>33</v>
      </c>
      <c r="B1177" s="21">
        <v>1</v>
      </c>
      <c r="C1177" s="11" t="str">
        <f>IF(B1177=1,"4",IF(B1177=2,"3",IF(B1177=3,"2",IF(B1177=4,"1"))))</f>
        <v>4</v>
      </c>
      <c r="D1177" s="12"/>
      <c r="K1177" s="14">
        <v>33</v>
      </c>
      <c r="L1177" s="21"/>
      <c r="M1177" s="11" t="b">
        <f>IF(L1177=1,"4",IF(L1177=2,"3",IF(L1177=3,"2",IF(L1177=4,"1"))))</f>
        <v>0</v>
      </c>
      <c r="N1177" s="12"/>
    </row>
    <row r="1178" spans="1:17" x14ac:dyDescent="0.5">
      <c r="A1178" s="14">
        <v>34</v>
      </c>
      <c r="B1178" s="21">
        <v>1</v>
      </c>
      <c r="C1178" s="11" t="str">
        <f t="shared" si="40"/>
        <v>1</v>
      </c>
      <c r="D1178" s="12"/>
      <c r="K1178" s="14">
        <v>34</v>
      </c>
      <c r="L1178" s="21"/>
      <c r="M1178" s="11" t="b">
        <f t="shared" si="41"/>
        <v>0</v>
      </c>
      <c r="N1178" s="12"/>
    </row>
    <row r="1179" spans="1:17" x14ac:dyDescent="0.5">
      <c r="A1179" s="14">
        <v>35</v>
      </c>
      <c r="B1179" s="21">
        <v>1</v>
      </c>
      <c r="C1179" s="11" t="str">
        <f>IF(B1179=1,"4",IF(B1179=2,"3",IF(B1179=3,"2",IF(B1179=4,"1"))))</f>
        <v>4</v>
      </c>
      <c r="D1179" s="12"/>
      <c r="K1179" s="14">
        <v>35</v>
      </c>
      <c r="L1179" s="21"/>
      <c r="M1179" s="11" t="b">
        <f>IF(L1179=1,"4",IF(L1179=2,"3",IF(L1179=3,"2",IF(L1179=4,"1"))))</f>
        <v>0</v>
      </c>
      <c r="N1179" s="12"/>
    </row>
    <row r="1180" spans="1:17" x14ac:dyDescent="0.5">
      <c r="A1180" s="14">
        <v>36</v>
      </c>
      <c r="B1180" s="21">
        <v>2</v>
      </c>
      <c r="C1180" s="11" t="str">
        <f t="shared" si="40"/>
        <v>2</v>
      </c>
      <c r="D1180" s="12"/>
      <c r="E1180" s="9">
        <v>2.2999999999999998</v>
      </c>
      <c r="F1180" s="9">
        <f>C1175+C1176+C1177+C1178+C1179+C1180</f>
        <v>16</v>
      </c>
      <c r="G1180" s="13">
        <f>F1168+F1174+F1180</f>
        <v>56</v>
      </c>
      <c r="K1180" s="14">
        <v>36</v>
      </c>
      <c r="L1180" s="21"/>
      <c r="M1180" s="11" t="b">
        <f t="shared" si="41"/>
        <v>0</v>
      </c>
      <c r="N1180" s="12"/>
      <c r="O1180" s="9">
        <v>2.2999999999999998</v>
      </c>
      <c r="P1180" s="9">
        <f>M1175+M1176+M1177+M1178+M1179+M1180</f>
        <v>0</v>
      </c>
      <c r="Q1180" s="13">
        <f>P1168+P1174+P1180</f>
        <v>0</v>
      </c>
    </row>
    <row r="1181" spans="1:17" x14ac:dyDescent="0.5">
      <c r="A1181" s="14">
        <v>37</v>
      </c>
      <c r="B1181" s="21">
        <v>2</v>
      </c>
      <c r="C1181" s="11" t="str">
        <f>IF(B1181=1,"4",IF(B1181=2,"3",IF(B1181=3,"2",IF(B1181=4,"1"))))</f>
        <v>3</v>
      </c>
      <c r="D1181" s="12"/>
      <c r="K1181" s="14">
        <v>37</v>
      </c>
      <c r="L1181" s="21"/>
      <c r="M1181" s="11" t="b">
        <f>IF(L1181=1,"4",IF(L1181=2,"3",IF(L1181=3,"2",IF(L1181=4,"1"))))</f>
        <v>0</v>
      </c>
      <c r="N1181" s="12"/>
    </row>
    <row r="1182" spans="1:17" x14ac:dyDescent="0.5">
      <c r="A1182" s="14">
        <v>38</v>
      </c>
      <c r="B1182" s="21">
        <v>2</v>
      </c>
      <c r="C1182" s="11" t="str">
        <f t="shared" si="40"/>
        <v>2</v>
      </c>
      <c r="D1182" s="12"/>
      <c r="K1182" s="14">
        <v>38</v>
      </c>
      <c r="L1182" s="21"/>
      <c r="M1182" s="11" t="b">
        <f t="shared" si="41"/>
        <v>0</v>
      </c>
      <c r="N1182" s="12"/>
    </row>
    <row r="1183" spans="1:17" x14ac:dyDescent="0.5">
      <c r="A1183" s="14">
        <v>39</v>
      </c>
      <c r="B1183" s="21">
        <v>2</v>
      </c>
      <c r="C1183" s="11" t="str">
        <f t="shared" si="40"/>
        <v>2</v>
      </c>
      <c r="D1183" s="12"/>
      <c r="K1183" s="14">
        <v>39</v>
      </c>
      <c r="L1183" s="21"/>
      <c r="M1183" s="11" t="b">
        <f t="shared" si="41"/>
        <v>0</v>
      </c>
      <c r="N1183" s="12"/>
    </row>
    <row r="1184" spans="1:17" x14ac:dyDescent="0.5">
      <c r="A1184" s="14">
        <v>40</v>
      </c>
      <c r="B1184" s="21">
        <v>2</v>
      </c>
      <c r="C1184" s="11" t="str">
        <f>IF(B1184=1,"4",IF(B1184=2,"3",IF(B1184=3,"2",IF(B1184=4,"1"))))</f>
        <v>3</v>
      </c>
      <c r="D1184" s="12"/>
      <c r="E1184" s="9">
        <v>3.1</v>
      </c>
      <c r="F1184" s="9">
        <f>C1181+C1182+C1183+C1184</f>
        <v>10</v>
      </c>
      <c r="K1184" s="14">
        <v>40</v>
      </c>
      <c r="L1184" s="21"/>
      <c r="M1184" s="11" t="b">
        <f>IF(L1184=1,"4",IF(L1184=2,"3",IF(L1184=3,"2",IF(L1184=4,"1"))))</f>
        <v>0</v>
      </c>
      <c r="N1184" s="12"/>
      <c r="O1184" s="9">
        <v>3.1</v>
      </c>
      <c r="P1184" s="9">
        <f>M1181+M1182+M1183+M1184</f>
        <v>0</v>
      </c>
    </row>
    <row r="1185" spans="1:18" x14ac:dyDescent="0.5">
      <c r="A1185" s="14">
        <v>41</v>
      </c>
      <c r="B1185" s="21">
        <v>2</v>
      </c>
      <c r="C1185" s="11" t="str">
        <f t="shared" si="40"/>
        <v>2</v>
      </c>
      <c r="D1185" s="12"/>
      <c r="K1185" s="14">
        <v>41</v>
      </c>
      <c r="L1185" s="21"/>
      <c r="M1185" s="11" t="b">
        <f t="shared" si="41"/>
        <v>0</v>
      </c>
      <c r="N1185" s="12"/>
    </row>
    <row r="1186" spans="1:18" x14ac:dyDescent="0.5">
      <c r="A1186" s="14">
        <v>42</v>
      </c>
      <c r="B1186" s="21">
        <v>3</v>
      </c>
      <c r="C1186" s="11" t="str">
        <f t="shared" si="40"/>
        <v>3</v>
      </c>
      <c r="D1186" s="12"/>
      <c r="K1186" s="14">
        <v>42</v>
      </c>
      <c r="L1186" s="21"/>
      <c r="M1186" s="11" t="b">
        <f t="shared" si="41"/>
        <v>0</v>
      </c>
      <c r="N1186" s="12"/>
    </row>
    <row r="1187" spans="1:18" x14ac:dyDescent="0.5">
      <c r="A1187" s="14">
        <v>43</v>
      </c>
      <c r="B1187" s="21">
        <v>2</v>
      </c>
      <c r="C1187" s="11" t="str">
        <f t="shared" si="40"/>
        <v>2</v>
      </c>
      <c r="D1187" s="12"/>
      <c r="K1187" s="14">
        <v>43</v>
      </c>
      <c r="L1187" s="21"/>
      <c r="M1187" s="11" t="b">
        <f t="shared" si="41"/>
        <v>0</v>
      </c>
      <c r="N1187" s="12"/>
    </row>
    <row r="1188" spans="1:18" x14ac:dyDescent="0.5">
      <c r="A1188" s="14">
        <v>44</v>
      </c>
      <c r="B1188" s="21">
        <v>2</v>
      </c>
      <c r="C1188" s="11" t="str">
        <f t="shared" si="40"/>
        <v>2</v>
      </c>
      <c r="D1188" s="12"/>
      <c r="K1188" s="14">
        <v>44</v>
      </c>
      <c r="L1188" s="21"/>
      <c r="M1188" s="11" t="b">
        <f t="shared" si="41"/>
        <v>0</v>
      </c>
      <c r="N1188" s="12"/>
    </row>
    <row r="1189" spans="1:18" x14ac:dyDescent="0.5">
      <c r="A1189" s="14">
        <v>45</v>
      </c>
      <c r="B1189" s="21">
        <v>1</v>
      </c>
      <c r="C1189" s="11" t="str">
        <f>IF(B1189=1,"4",IF(B1189=2,"3",IF(B1189=3,"2",IF(B1189=4,"1"))))</f>
        <v>4</v>
      </c>
      <c r="D1189" s="12"/>
      <c r="K1189" s="14">
        <v>45</v>
      </c>
      <c r="L1189" s="21"/>
      <c r="M1189" s="11" t="b">
        <f>IF(L1189=1,"4",IF(L1189=2,"3",IF(L1189=3,"2",IF(L1189=4,"1"))))</f>
        <v>0</v>
      </c>
      <c r="N1189" s="12"/>
    </row>
    <row r="1190" spans="1:18" x14ac:dyDescent="0.5">
      <c r="A1190" s="14">
        <v>46</v>
      </c>
      <c r="B1190" s="21">
        <v>1</v>
      </c>
      <c r="C1190" s="11" t="str">
        <f t="shared" si="40"/>
        <v>1</v>
      </c>
      <c r="D1190" s="12"/>
      <c r="E1190" s="9">
        <v>3.2</v>
      </c>
      <c r="F1190" s="9">
        <f>C1185+C1186+C1187+C1188+C1189+C1190</f>
        <v>14</v>
      </c>
      <c r="K1190" s="14">
        <v>46</v>
      </c>
      <c r="L1190" s="21"/>
      <c r="M1190" s="11" t="b">
        <f t="shared" si="41"/>
        <v>0</v>
      </c>
      <c r="N1190" s="12"/>
      <c r="O1190" s="9">
        <v>3.2</v>
      </c>
      <c r="P1190" s="9">
        <f>M1185+M1186+M1187+M1188+M1189+M1190</f>
        <v>0</v>
      </c>
    </row>
    <row r="1191" spans="1:18" x14ac:dyDescent="0.5">
      <c r="A1191" s="14">
        <v>47</v>
      </c>
      <c r="B1191" s="21">
        <v>1</v>
      </c>
      <c r="C1191" s="11" t="str">
        <f>IF(B1191=1,"4",IF(B1191=2,"3",IF(B1191=3,"2",IF(B1191=4,"1"))))</f>
        <v>4</v>
      </c>
      <c r="D1191" s="12"/>
      <c r="K1191" s="14">
        <v>47</v>
      </c>
      <c r="L1191" s="21"/>
      <c r="M1191" s="11" t="b">
        <f>IF(L1191=1,"4",IF(L1191=2,"3",IF(L1191=3,"2",IF(L1191=4,"1"))))</f>
        <v>0</v>
      </c>
      <c r="N1191" s="12"/>
    </row>
    <row r="1192" spans="1:18" x14ac:dyDescent="0.5">
      <c r="A1192" s="14">
        <v>48</v>
      </c>
      <c r="B1192" s="21">
        <v>2</v>
      </c>
      <c r="C1192" s="11" t="str">
        <f t="shared" si="40"/>
        <v>2</v>
      </c>
      <c r="D1192" s="12"/>
      <c r="K1192" s="14">
        <v>48</v>
      </c>
      <c r="L1192" s="21"/>
      <c r="M1192" s="11" t="b">
        <f t="shared" si="41"/>
        <v>0</v>
      </c>
      <c r="N1192" s="12"/>
    </row>
    <row r="1193" spans="1:18" x14ac:dyDescent="0.5">
      <c r="A1193" s="14">
        <v>49</v>
      </c>
      <c r="B1193" s="21">
        <v>2</v>
      </c>
      <c r="C1193" s="11" t="str">
        <f t="shared" si="40"/>
        <v>2</v>
      </c>
      <c r="D1193" s="12"/>
      <c r="K1193" s="14">
        <v>49</v>
      </c>
      <c r="L1193" s="21"/>
      <c r="M1193" s="11" t="b">
        <f t="shared" si="41"/>
        <v>0</v>
      </c>
      <c r="N1193" s="12"/>
    </row>
    <row r="1194" spans="1:18" x14ac:dyDescent="0.5">
      <c r="A1194" s="14">
        <v>50</v>
      </c>
      <c r="B1194" s="21">
        <v>3</v>
      </c>
      <c r="C1194" s="11" t="str">
        <f t="shared" si="40"/>
        <v>3</v>
      </c>
      <c r="D1194" s="12"/>
      <c r="K1194" s="14">
        <v>50</v>
      </c>
      <c r="L1194" s="21"/>
      <c r="M1194" s="11" t="b">
        <f t="shared" si="41"/>
        <v>0</v>
      </c>
      <c r="N1194" s="12"/>
    </row>
    <row r="1195" spans="1:18" x14ac:dyDescent="0.5">
      <c r="A1195" s="14">
        <v>51</v>
      </c>
      <c r="B1195" s="21">
        <v>1</v>
      </c>
      <c r="C1195" s="11" t="str">
        <f>IF(B1195=1,"4",IF(B1195=2,"3",IF(B1195=3,"2",IF(B1195=4,"1"))))</f>
        <v>4</v>
      </c>
      <c r="D1195" s="12"/>
      <c r="K1195" s="14">
        <v>51</v>
      </c>
      <c r="L1195" s="21"/>
      <c r="M1195" s="11" t="b">
        <f>IF(L1195=1,"4",IF(L1195=2,"3",IF(L1195=3,"2",IF(L1195=4,"1"))))</f>
        <v>0</v>
      </c>
      <c r="N1195" s="12"/>
    </row>
    <row r="1196" spans="1:18" x14ac:dyDescent="0.5">
      <c r="A1196" s="14">
        <v>52</v>
      </c>
      <c r="B1196" s="21">
        <v>1</v>
      </c>
      <c r="C1196" s="11" t="str">
        <f>IF(B1196=1,"4",IF(B1196=2,"3",IF(B1196=3,"2",IF(B1196=4,"1"))))</f>
        <v>4</v>
      </c>
      <c r="D1196" s="12"/>
      <c r="E1196" s="9">
        <v>3.3</v>
      </c>
      <c r="F1196" s="9">
        <f>C1191+C1192+C1193+C1194+C1195+C1196</f>
        <v>19</v>
      </c>
      <c r="G1196" s="13">
        <f>F1184+F1190+F1196</f>
        <v>43</v>
      </c>
      <c r="H1196" s="13">
        <f>G1162+G1180+G1196</f>
        <v>158</v>
      </c>
      <c r="K1196" s="14">
        <v>52</v>
      </c>
      <c r="L1196" s="21"/>
      <c r="M1196" s="11" t="b">
        <f>IF(L1196=1,"4",IF(L1196=2,"3",IF(L1196=3,"2",IF(L1196=4,"1"))))</f>
        <v>0</v>
      </c>
      <c r="N1196" s="12"/>
      <c r="O1196" s="9">
        <v>3.3</v>
      </c>
      <c r="P1196" s="9">
        <f>M1191+M1192+M1193+M1194+M1195+M1196</f>
        <v>0</v>
      </c>
      <c r="Q1196" s="13">
        <f>P1184+P1190+P1196</f>
        <v>0</v>
      </c>
      <c r="R1196" s="13">
        <f>Q1162+Q1180+Q1196</f>
        <v>0</v>
      </c>
    </row>
    <row r="1198" spans="1:18" s="15" customFormat="1" x14ac:dyDescent="0.5">
      <c r="A1198" s="16" t="s">
        <v>59</v>
      </c>
      <c r="B1198" s="13"/>
      <c r="C1198" s="13"/>
      <c r="D1198" s="13"/>
      <c r="E1198" s="13"/>
      <c r="F1198" s="13">
        <v>2562</v>
      </c>
      <c r="G1198" s="13"/>
      <c r="H1198" s="13"/>
      <c r="K1198" s="16" t="s">
        <v>59</v>
      </c>
      <c r="L1198" s="13"/>
      <c r="M1198" s="13"/>
      <c r="N1198" s="13"/>
      <c r="O1198" s="13"/>
      <c r="P1198" s="13"/>
      <c r="Q1198" s="13"/>
      <c r="R1198" s="13"/>
    </row>
    <row r="1199" spans="1:18" s="15" customFormat="1" x14ac:dyDescent="0.5">
      <c r="A1199" s="40" t="s">
        <v>119</v>
      </c>
      <c r="B1199" s="19"/>
      <c r="C1199" s="19"/>
      <c r="D1199" s="13" t="s">
        <v>29</v>
      </c>
      <c r="E1199" s="13"/>
      <c r="F1199" s="42" t="s">
        <v>120</v>
      </c>
      <c r="G1199" s="13"/>
      <c r="H1199" s="13"/>
      <c r="K1199" s="40"/>
      <c r="L1199" s="19"/>
      <c r="M1199" s="19"/>
      <c r="N1199" s="13"/>
      <c r="O1199" s="13"/>
      <c r="P1199" s="42"/>
      <c r="Q1199" s="13"/>
      <c r="R1199" s="13"/>
    </row>
    <row r="1200" spans="1:18" s="15" customFormat="1" ht="14.25" customHeight="1" x14ac:dyDescent="0.5">
      <c r="A1200" s="16"/>
      <c r="B1200" s="13"/>
      <c r="C1200" s="13"/>
      <c r="D1200" s="13"/>
      <c r="E1200" s="13"/>
      <c r="F1200" s="13"/>
      <c r="G1200" s="13"/>
      <c r="H1200" s="13"/>
      <c r="K1200" s="16"/>
      <c r="L1200" s="13"/>
      <c r="M1200" s="13"/>
      <c r="N1200" s="13"/>
      <c r="O1200" s="13"/>
      <c r="P1200" s="13"/>
      <c r="Q1200" s="13"/>
      <c r="R1200" s="13"/>
    </row>
    <row r="1201" spans="1:16" x14ac:dyDescent="0.5">
      <c r="A1201" s="13" t="s">
        <v>3</v>
      </c>
      <c r="B1201" s="55" t="s">
        <v>4</v>
      </c>
      <c r="C1201" s="8" t="s">
        <v>5</v>
      </c>
      <c r="D1201" s="8"/>
      <c r="K1201" s="13" t="s">
        <v>3</v>
      </c>
      <c r="L1201" s="55" t="s">
        <v>4</v>
      </c>
      <c r="M1201" s="8" t="s">
        <v>5</v>
      </c>
      <c r="N1201" s="8"/>
    </row>
    <row r="1202" spans="1:16" x14ac:dyDescent="0.5">
      <c r="A1202" s="14">
        <v>1</v>
      </c>
      <c r="B1202" s="21">
        <v>2</v>
      </c>
      <c r="C1202" s="11" t="str">
        <f>IF(B1202=1,"1",IF(B1202=2,"2",IF(B1202=3,"3",IF(B1202=4,"4"))))</f>
        <v>2</v>
      </c>
      <c r="D1202" s="12"/>
      <c r="K1202" s="14">
        <v>1</v>
      </c>
      <c r="L1202" s="21"/>
      <c r="M1202" s="11" t="b">
        <f>IF(L1202=1,"1",IF(L1202=2,"2",IF(L1202=3,"3",IF(L1202=4,"4"))))</f>
        <v>0</v>
      </c>
      <c r="N1202" s="12"/>
    </row>
    <row r="1203" spans="1:16" x14ac:dyDescent="0.5">
      <c r="A1203" s="14">
        <v>2</v>
      </c>
      <c r="B1203" s="21">
        <v>2</v>
      </c>
      <c r="C1203" s="11" t="str">
        <f>IF(B1203=1,"4",IF(B1203=2,"3",IF(B1203=3,"2",IF(B1203=4,"1"))))</f>
        <v>3</v>
      </c>
      <c r="D1203" s="12"/>
      <c r="K1203" s="14">
        <v>2</v>
      </c>
      <c r="L1203" s="21"/>
      <c r="M1203" s="11" t="b">
        <f>IF(L1203=1,"4",IF(L1203=2,"3",IF(L1203=3,"2",IF(L1203=4,"1"))))</f>
        <v>0</v>
      </c>
      <c r="N1203" s="12"/>
    </row>
    <row r="1204" spans="1:16" x14ac:dyDescent="0.5">
      <c r="A1204" s="14">
        <v>3</v>
      </c>
      <c r="B1204" s="21">
        <v>1</v>
      </c>
      <c r="C1204" s="11" t="str">
        <f>IF(B1204=1,"4",IF(B1204=2,"3",IF(B1204=3,"2",IF(B1204=4,"1"))))</f>
        <v>4</v>
      </c>
      <c r="D1204" s="12"/>
      <c r="K1204" s="14">
        <v>3</v>
      </c>
      <c r="L1204" s="21"/>
      <c r="M1204" s="11" t="b">
        <f>IF(L1204=1,"4",IF(L1204=2,"3",IF(L1204=3,"2",IF(L1204=4,"1"))))</f>
        <v>0</v>
      </c>
      <c r="N1204" s="12"/>
    </row>
    <row r="1205" spans="1:16" x14ac:dyDescent="0.5">
      <c r="A1205" s="14">
        <v>4</v>
      </c>
      <c r="B1205" s="21">
        <v>2</v>
      </c>
      <c r="C1205" s="11" t="str">
        <f t="shared" ref="C1205:C1251" si="42">IF(B1205=1,"1",IF(B1205=2,"2",IF(B1205=3,"3",IF(B1205=4,"4"))))</f>
        <v>2</v>
      </c>
      <c r="D1205" s="12"/>
      <c r="K1205" s="14">
        <v>4</v>
      </c>
      <c r="L1205" s="21"/>
      <c r="M1205" s="11" t="b">
        <f t="shared" ref="M1205:M1251" si="43">IF(L1205=1,"1",IF(L1205=2,"2",IF(L1205=3,"3",IF(L1205=4,"4"))))</f>
        <v>0</v>
      </c>
      <c r="N1205" s="12"/>
    </row>
    <row r="1206" spans="1:16" x14ac:dyDescent="0.5">
      <c r="A1206" s="14">
        <v>5</v>
      </c>
      <c r="B1206" s="21">
        <v>1</v>
      </c>
      <c r="C1206" s="11" t="str">
        <f>IF(B1206=1,"4",IF(B1206=2,"3",IF(B1206=3,"2",IF(B1206=4,"1"))))</f>
        <v>4</v>
      </c>
      <c r="D1206" s="12"/>
      <c r="K1206" s="14">
        <v>5</v>
      </c>
      <c r="L1206" s="21"/>
      <c r="M1206" s="11" t="b">
        <f>IF(L1206=1,"4",IF(L1206=2,"3",IF(L1206=3,"2",IF(L1206=4,"1"))))</f>
        <v>0</v>
      </c>
      <c r="N1206" s="12"/>
    </row>
    <row r="1207" spans="1:16" x14ac:dyDescent="0.5">
      <c r="A1207" s="14">
        <v>6</v>
      </c>
      <c r="B1207" s="21">
        <v>2</v>
      </c>
      <c r="C1207" s="11" t="str">
        <f t="shared" si="42"/>
        <v>2</v>
      </c>
      <c r="D1207" s="12"/>
      <c r="E1207" s="9">
        <v>1.1000000000000001</v>
      </c>
      <c r="F1207" s="9">
        <f>C1202+C1203+C1204+C1205+C1206+C1207</f>
        <v>17</v>
      </c>
      <c r="K1207" s="14">
        <v>6</v>
      </c>
      <c r="L1207" s="21"/>
      <c r="M1207" s="11" t="b">
        <f t="shared" si="43"/>
        <v>0</v>
      </c>
      <c r="N1207" s="12"/>
      <c r="O1207" s="9">
        <v>1.1000000000000001</v>
      </c>
      <c r="P1207" s="9">
        <f>M1202+M1203+M1204+M1205+M1206+M1207</f>
        <v>0</v>
      </c>
    </row>
    <row r="1208" spans="1:16" x14ac:dyDescent="0.5">
      <c r="A1208" s="14">
        <v>7</v>
      </c>
      <c r="B1208" s="21">
        <v>1</v>
      </c>
      <c r="C1208" s="11" t="str">
        <f t="shared" si="42"/>
        <v>1</v>
      </c>
      <c r="D1208" s="12"/>
      <c r="K1208" s="14">
        <v>7</v>
      </c>
      <c r="L1208" s="21"/>
      <c r="M1208" s="11" t="b">
        <f t="shared" si="43"/>
        <v>0</v>
      </c>
      <c r="N1208" s="12"/>
    </row>
    <row r="1209" spans="1:16" x14ac:dyDescent="0.5">
      <c r="A1209" s="14">
        <v>8</v>
      </c>
      <c r="B1209" s="21">
        <v>2</v>
      </c>
      <c r="C1209" s="11" t="str">
        <f>IF(B1209=1,"4",IF(B1209=2,"3",IF(B1209=3,"2",IF(B1209=4,"1"))))</f>
        <v>3</v>
      </c>
      <c r="D1209" s="12"/>
      <c r="K1209" s="14">
        <v>8</v>
      </c>
      <c r="L1209" s="21"/>
      <c r="M1209" s="11" t="b">
        <f>IF(L1209=1,"4",IF(L1209=2,"3",IF(L1209=3,"2",IF(L1209=4,"1"))))</f>
        <v>0</v>
      </c>
      <c r="N1209" s="12"/>
    </row>
    <row r="1210" spans="1:16" x14ac:dyDescent="0.5">
      <c r="A1210" s="14">
        <v>9</v>
      </c>
      <c r="B1210" s="21">
        <v>1</v>
      </c>
      <c r="C1210" s="11" t="str">
        <f>IF(B1210=1,"4",IF(B1210=2,"3",IF(B1210=3,"2",IF(B1210=4,"1"))))</f>
        <v>4</v>
      </c>
      <c r="D1210" s="12"/>
      <c r="K1210" s="14">
        <v>9</v>
      </c>
      <c r="L1210" s="21"/>
      <c r="M1210" s="11" t="b">
        <f>IF(L1210=1,"4",IF(L1210=2,"3",IF(L1210=3,"2",IF(L1210=4,"1"))))</f>
        <v>0</v>
      </c>
      <c r="N1210" s="12"/>
    </row>
    <row r="1211" spans="1:16" x14ac:dyDescent="0.5">
      <c r="A1211" s="14">
        <v>10</v>
      </c>
      <c r="B1211" s="21">
        <v>2</v>
      </c>
      <c r="C1211" s="11" t="str">
        <f t="shared" si="42"/>
        <v>2</v>
      </c>
      <c r="D1211" s="12"/>
      <c r="K1211" s="14">
        <v>10</v>
      </c>
      <c r="L1211" s="21"/>
      <c r="M1211" s="11" t="b">
        <f t="shared" si="43"/>
        <v>0</v>
      </c>
      <c r="N1211" s="12"/>
    </row>
    <row r="1212" spans="1:16" x14ac:dyDescent="0.5">
      <c r="A1212" s="14">
        <v>11</v>
      </c>
      <c r="B1212" s="21">
        <v>1</v>
      </c>
      <c r="C1212" s="11" t="str">
        <f>IF(B1212=1,"4",IF(B1212=2,"3",IF(B1212=3,"2",IF(B1212=4,"1"))))</f>
        <v>4</v>
      </c>
      <c r="D1212" s="12"/>
      <c r="K1212" s="14">
        <v>11</v>
      </c>
      <c r="L1212" s="21"/>
      <c r="M1212" s="11" t="b">
        <f>IF(L1212=1,"4",IF(L1212=2,"3",IF(L1212=3,"2",IF(L1212=4,"1"))))</f>
        <v>0</v>
      </c>
      <c r="N1212" s="12"/>
    </row>
    <row r="1213" spans="1:16" x14ac:dyDescent="0.5">
      <c r="A1213" s="14">
        <v>12</v>
      </c>
      <c r="B1213" s="21">
        <v>2</v>
      </c>
      <c r="C1213" s="11" t="str">
        <f t="shared" si="42"/>
        <v>2</v>
      </c>
      <c r="D1213" s="12"/>
      <c r="E1213" s="9">
        <v>1.2</v>
      </c>
      <c r="F1213" s="9">
        <f>C1208+C1209+C1210+C1211+C1212+C1213</f>
        <v>16</v>
      </c>
      <c r="K1213" s="14">
        <v>12</v>
      </c>
      <c r="L1213" s="21"/>
      <c r="M1213" s="11" t="b">
        <f t="shared" si="43"/>
        <v>0</v>
      </c>
      <c r="N1213" s="12"/>
      <c r="O1213" s="9">
        <v>1.2</v>
      </c>
      <c r="P1213" s="9">
        <f>M1208+M1209+M1210+M1211+M1212+M1213</f>
        <v>0</v>
      </c>
    </row>
    <row r="1214" spans="1:16" x14ac:dyDescent="0.5">
      <c r="A1214" s="14">
        <v>13</v>
      </c>
      <c r="B1214" s="21">
        <v>2</v>
      </c>
      <c r="C1214" s="11" t="str">
        <f>IF(B1214=1,"4",IF(B1214=2,"3",IF(B1214=3,"2",IF(B1214=4,"1"))))</f>
        <v>3</v>
      </c>
      <c r="D1214" s="12"/>
      <c r="K1214" s="14">
        <v>13</v>
      </c>
      <c r="L1214" s="21"/>
      <c r="M1214" s="11" t="b">
        <f>IF(L1214=1,"4",IF(L1214=2,"3",IF(L1214=3,"2",IF(L1214=4,"1"))))</f>
        <v>0</v>
      </c>
      <c r="N1214" s="12"/>
    </row>
    <row r="1215" spans="1:16" x14ac:dyDescent="0.5">
      <c r="A1215" s="14">
        <v>14</v>
      </c>
      <c r="B1215" s="21">
        <v>1</v>
      </c>
      <c r="C1215" s="11" t="str">
        <f t="shared" si="42"/>
        <v>1</v>
      </c>
      <c r="D1215" s="12"/>
      <c r="K1215" s="14">
        <v>14</v>
      </c>
      <c r="L1215" s="21"/>
      <c r="M1215" s="11" t="b">
        <f t="shared" si="43"/>
        <v>0</v>
      </c>
      <c r="N1215" s="12"/>
    </row>
    <row r="1216" spans="1:16" x14ac:dyDescent="0.5">
      <c r="A1216" s="14">
        <v>15</v>
      </c>
      <c r="B1216" s="21">
        <v>3</v>
      </c>
      <c r="C1216" s="11" t="str">
        <f t="shared" si="42"/>
        <v>3</v>
      </c>
      <c r="D1216" s="12"/>
      <c r="K1216" s="14">
        <v>15</v>
      </c>
      <c r="L1216" s="21"/>
      <c r="M1216" s="11" t="b">
        <f t="shared" si="43"/>
        <v>0</v>
      </c>
      <c r="N1216" s="12"/>
    </row>
    <row r="1217" spans="1:17" x14ac:dyDescent="0.5">
      <c r="A1217" s="14">
        <v>16</v>
      </c>
      <c r="B1217" s="21">
        <v>2</v>
      </c>
      <c r="C1217" s="11" t="str">
        <f>IF(B1217=1,"4",IF(B1217=2,"3",IF(B1217=3,"2",IF(B1217=4,"1"))))</f>
        <v>3</v>
      </c>
      <c r="D1217" s="12"/>
      <c r="K1217" s="14">
        <v>16</v>
      </c>
      <c r="L1217" s="21"/>
      <c r="M1217" s="11" t="b">
        <f>IF(L1217=1,"4",IF(L1217=2,"3",IF(L1217=3,"2",IF(L1217=4,"1"))))</f>
        <v>0</v>
      </c>
      <c r="N1217" s="12"/>
    </row>
    <row r="1218" spans="1:17" x14ac:dyDescent="0.5">
      <c r="A1218" s="14">
        <v>17</v>
      </c>
      <c r="B1218" s="21">
        <v>2</v>
      </c>
      <c r="C1218" s="11" t="str">
        <f t="shared" si="42"/>
        <v>2</v>
      </c>
      <c r="D1218" s="12"/>
      <c r="K1218" s="14">
        <v>17</v>
      </c>
      <c r="L1218" s="21"/>
      <c r="M1218" s="11" t="b">
        <f t="shared" si="43"/>
        <v>0</v>
      </c>
      <c r="N1218" s="12"/>
    </row>
    <row r="1219" spans="1:17" x14ac:dyDescent="0.5">
      <c r="A1219" s="14">
        <v>18</v>
      </c>
      <c r="B1219" s="21">
        <v>1</v>
      </c>
      <c r="C1219" s="11" t="str">
        <f>IF(B1219=1,"4",IF(B1219=2,"3",IF(B1219=3,"2",IF(B1219=4,"1"))))</f>
        <v>4</v>
      </c>
      <c r="D1219" s="12"/>
      <c r="E1219" s="9">
        <v>1.3</v>
      </c>
      <c r="F1219" s="9">
        <f>C1214+C1215+C1216+C1217+C1218+C1219</f>
        <v>16</v>
      </c>
      <c r="G1219" s="13">
        <f>F1207+F1213+F1219</f>
        <v>49</v>
      </c>
      <c r="K1219" s="14">
        <v>18</v>
      </c>
      <c r="L1219" s="21"/>
      <c r="M1219" s="11" t="b">
        <f>IF(L1219=1,"4",IF(L1219=2,"3",IF(L1219=3,"2",IF(L1219=4,"1"))))</f>
        <v>0</v>
      </c>
      <c r="N1219" s="12"/>
      <c r="O1219" s="9">
        <v>1.3</v>
      </c>
      <c r="P1219" s="9">
        <f>M1214+M1215+M1216+M1217+M1218+M1219</f>
        <v>0</v>
      </c>
      <c r="Q1219" s="13">
        <f>P1207+P1213+P1219</f>
        <v>0</v>
      </c>
    </row>
    <row r="1220" spans="1:17" x14ac:dyDescent="0.5">
      <c r="A1220" s="14">
        <v>19</v>
      </c>
      <c r="B1220" s="21">
        <v>2</v>
      </c>
      <c r="C1220" s="11" t="str">
        <f>IF(B1220=1,"4",IF(B1220=2,"3",IF(B1220=3,"2",IF(B1220=4,"1"))))</f>
        <v>3</v>
      </c>
      <c r="D1220" s="12"/>
      <c r="K1220" s="14">
        <v>19</v>
      </c>
      <c r="L1220" s="21"/>
      <c r="M1220" s="11" t="b">
        <f>IF(L1220=1,"4",IF(L1220=2,"3",IF(L1220=3,"2",IF(L1220=4,"1"))))</f>
        <v>0</v>
      </c>
      <c r="N1220" s="12"/>
    </row>
    <row r="1221" spans="1:17" x14ac:dyDescent="0.5">
      <c r="A1221" s="14">
        <v>20</v>
      </c>
      <c r="B1221" s="21">
        <v>2</v>
      </c>
      <c r="C1221" s="11" t="str">
        <f t="shared" si="42"/>
        <v>2</v>
      </c>
      <c r="D1221" s="12"/>
      <c r="K1221" s="14">
        <v>20</v>
      </c>
      <c r="L1221" s="21"/>
      <c r="M1221" s="11" t="b">
        <f t="shared" si="43"/>
        <v>0</v>
      </c>
      <c r="N1221" s="12"/>
    </row>
    <row r="1222" spans="1:17" x14ac:dyDescent="0.5">
      <c r="A1222" s="14">
        <v>21</v>
      </c>
      <c r="B1222" s="21">
        <v>1</v>
      </c>
      <c r="C1222" s="11" t="str">
        <f>IF(B1222=1,"4",IF(B1222=2,"3",IF(B1222=3,"2",IF(B1222=4,"1"))))</f>
        <v>4</v>
      </c>
      <c r="D1222" s="12"/>
      <c r="K1222" s="14">
        <v>21</v>
      </c>
      <c r="L1222" s="21"/>
      <c r="M1222" s="11" t="b">
        <f>IF(L1222=1,"4",IF(L1222=2,"3",IF(L1222=3,"2",IF(L1222=4,"1"))))</f>
        <v>0</v>
      </c>
      <c r="N1222" s="12"/>
    </row>
    <row r="1223" spans="1:17" x14ac:dyDescent="0.5">
      <c r="A1223" s="14">
        <v>22</v>
      </c>
      <c r="B1223" s="21">
        <v>3</v>
      </c>
      <c r="C1223" s="11" t="str">
        <f t="shared" si="42"/>
        <v>3</v>
      </c>
      <c r="D1223" s="12"/>
      <c r="K1223" s="14">
        <v>22</v>
      </c>
      <c r="L1223" s="21"/>
      <c r="M1223" s="11" t="b">
        <f t="shared" si="43"/>
        <v>0</v>
      </c>
      <c r="N1223" s="12"/>
    </row>
    <row r="1224" spans="1:17" x14ac:dyDescent="0.5">
      <c r="A1224" s="14">
        <v>23</v>
      </c>
      <c r="B1224" s="21">
        <v>2</v>
      </c>
      <c r="C1224" s="11" t="str">
        <f t="shared" si="42"/>
        <v>2</v>
      </c>
      <c r="D1224" s="12"/>
      <c r="K1224" s="14">
        <v>23</v>
      </c>
      <c r="L1224" s="21"/>
      <c r="M1224" s="11" t="b">
        <f t="shared" si="43"/>
        <v>0</v>
      </c>
      <c r="N1224" s="12"/>
    </row>
    <row r="1225" spans="1:17" x14ac:dyDescent="0.5">
      <c r="A1225" s="14">
        <v>24</v>
      </c>
      <c r="B1225" s="21">
        <v>2</v>
      </c>
      <c r="C1225" s="11" t="str">
        <f>IF(B1225=1,"4",IF(B1225=2,"3",IF(B1225=3,"2",IF(B1225=4,"1"))))</f>
        <v>3</v>
      </c>
      <c r="D1225" s="12"/>
      <c r="E1225" s="9">
        <v>2.1</v>
      </c>
      <c r="F1225" s="9">
        <f>C1220+C1221+C1222+C1223+C1224+C1225</f>
        <v>17</v>
      </c>
      <c r="K1225" s="14">
        <v>24</v>
      </c>
      <c r="L1225" s="21"/>
      <c r="M1225" s="11" t="b">
        <f>IF(L1225=1,"4",IF(L1225=2,"3",IF(L1225=3,"2",IF(L1225=4,"1"))))</f>
        <v>0</v>
      </c>
      <c r="N1225" s="12"/>
      <c r="O1225" s="9">
        <v>2.1</v>
      </c>
      <c r="P1225" s="9">
        <f>M1220+M1221+M1222+M1223+M1224+M1225</f>
        <v>0</v>
      </c>
    </row>
    <row r="1226" spans="1:17" x14ac:dyDescent="0.5">
      <c r="A1226" s="14">
        <v>25</v>
      </c>
      <c r="B1226" s="21">
        <v>2</v>
      </c>
      <c r="C1226" s="11" t="str">
        <f t="shared" si="42"/>
        <v>2</v>
      </c>
      <c r="D1226" s="12"/>
      <c r="K1226" s="14">
        <v>25</v>
      </c>
      <c r="L1226" s="21"/>
      <c r="M1226" s="11" t="b">
        <f t="shared" si="43"/>
        <v>0</v>
      </c>
      <c r="N1226" s="12"/>
    </row>
    <row r="1227" spans="1:17" x14ac:dyDescent="0.5">
      <c r="A1227" s="14">
        <v>26</v>
      </c>
      <c r="B1227" s="21">
        <v>2</v>
      </c>
      <c r="C1227" s="11" t="str">
        <f>IF(B1227=1,"4",IF(B1227=2,"3",IF(B1227=3,"2",IF(B1227=4,"1"))))</f>
        <v>3</v>
      </c>
      <c r="D1227" s="12"/>
      <c r="K1227" s="14">
        <v>26</v>
      </c>
      <c r="L1227" s="21"/>
      <c r="M1227" s="11" t="b">
        <f>IF(L1227=1,"4",IF(L1227=2,"3",IF(L1227=3,"2",IF(L1227=4,"1"))))</f>
        <v>0</v>
      </c>
      <c r="N1227" s="12"/>
    </row>
    <row r="1228" spans="1:17" x14ac:dyDescent="0.5">
      <c r="A1228" s="14">
        <v>27</v>
      </c>
      <c r="B1228" s="21">
        <v>1</v>
      </c>
      <c r="C1228" s="11" t="str">
        <f>IF(B1228=1,"4",IF(B1228=2,"3",IF(B1228=3,"2",IF(B1228=4,"1"))))</f>
        <v>4</v>
      </c>
      <c r="D1228" s="12"/>
      <c r="K1228" s="14">
        <v>27</v>
      </c>
      <c r="L1228" s="21"/>
      <c r="M1228" s="11" t="b">
        <f>IF(L1228=1,"4",IF(L1228=2,"3",IF(L1228=3,"2",IF(L1228=4,"1"))))</f>
        <v>0</v>
      </c>
      <c r="N1228" s="12"/>
    </row>
    <row r="1229" spans="1:17" x14ac:dyDescent="0.5">
      <c r="A1229" s="14">
        <v>28</v>
      </c>
      <c r="B1229" s="21">
        <v>2</v>
      </c>
      <c r="C1229" s="11" t="str">
        <f t="shared" si="42"/>
        <v>2</v>
      </c>
      <c r="D1229" s="12"/>
      <c r="K1229" s="14">
        <v>28</v>
      </c>
      <c r="L1229" s="21"/>
      <c r="M1229" s="11" t="b">
        <f t="shared" si="43"/>
        <v>0</v>
      </c>
      <c r="N1229" s="12"/>
    </row>
    <row r="1230" spans="1:17" x14ac:dyDescent="0.5">
      <c r="A1230" s="14">
        <v>29</v>
      </c>
      <c r="B1230" s="21">
        <v>2</v>
      </c>
      <c r="C1230" s="11" t="str">
        <f>IF(B1230=1,"4",IF(B1230=2,"3",IF(B1230=3,"2",IF(B1230=4,"1"))))</f>
        <v>3</v>
      </c>
      <c r="D1230" s="12"/>
      <c r="K1230" s="14">
        <v>29</v>
      </c>
      <c r="L1230" s="21"/>
      <c r="M1230" s="11" t="b">
        <f>IF(L1230=1,"4",IF(L1230=2,"3",IF(L1230=3,"2",IF(L1230=4,"1"))))</f>
        <v>0</v>
      </c>
      <c r="N1230" s="12"/>
    </row>
    <row r="1231" spans="1:17" x14ac:dyDescent="0.5">
      <c r="A1231" s="14">
        <v>30</v>
      </c>
      <c r="B1231" s="21">
        <v>2</v>
      </c>
      <c r="C1231" s="11" t="str">
        <f>IF(B1231=1,"4",IF(B1231=2,"3",IF(B1231=3,"2",IF(B1231=4,"1"))))</f>
        <v>3</v>
      </c>
      <c r="D1231" s="12"/>
      <c r="E1231" s="9">
        <v>2.2000000000000002</v>
      </c>
      <c r="F1231" s="9">
        <f>C1226+C1227+C1228+C1229+C1230+C1231</f>
        <v>17</v>
      </c>
      <c r="K1231" s="14">
        <v>30</v>
      </c>
      <c r="L1231" s="21"/>
      <c r="M1231" s="11" t="b">
        <f>IF(L1231=1,"4",IF(L1231=2,"3",IF(L1231=3,"2",IF(L1231=4,"1"))))</f>
        <v>0</v>
      </c>
      <c r="N1231" s="12"/>
      <c r="O1231" s="9">
        <v>2.2000000000000002</v>
      </c>
      <c r="P1231" s="9">
        <f>M1226+M1227+M1228+M1229+M1230+M1231</f>
        <v>0</v>
      </c>
    </row>
    <row r="1232" spans="1:17" x14ac:dyDescent="0.5">
      <c r="A1232" s="14">
        <v>31</v>
      </c>
      <c r="B1232" s="21">
        <v>2</v>
      </c>
      <c r="C1232" s="11" t="str">
        <f t="shared" si="42"/>
        <v>2</v>
      </c>
      <c r="D1232" s="12"/>
      <c r="K1232" s="14">
        <v>31</v>
      </c>
      <c r="L1232" s="21"/>
      <c r="M1232" s="11" t="b">
        <f t="shared" si="43"/>
        <v>0</v>
      </c>
      <c r="N1232" s="12"/>
    </row>
    <row r="1233" spans="1:17" x14ac:dyDescent="0.5">
      <c r="A1233" s="14">
        <v>32</v>
      </c>
      <c r="B1233" s="21">
        <v>3</v>
      </c>
      <c r="C1233" s="11" t="str">
        <f t="shared" si="42"/>
        <v>3</v>
      </c>
      <c r="D1233" s="12"/>
      <c r="K1233" s="14">
        <v>32</v>
      </c>
      <c r="L1233" s="21"/>
      <c r="M1233" s="11" t="b">
        <f t="shared" si="43"/>
        <v>0</v>
      </c>
      <c r="N1233" s="12"/>
    </row>
    <row r="1234" spans="1:17" x14ac:dyDescent="0.5">
      <c r="A1234" s="14">
        <v>33</v>
      </c>
      <c r="B1234" s="21">
        <v>2</v>
      </c>
      <c r="C1234" s="11" t="str">
        <f>IF(B1234=1,"4",IF(B1234=2,"3",IF(B1234=3,"2",IF(B1234=4,"1"))))</f>
        <v>3</v>
      </c>
      <c r="D1234" s="12"/>
      <c r="K1234" s="14">
        <v>33</v>
      </c>
      <c r="L1234" s="21"/>
      <c r="M1234" s="11" t="b">
        <f>IF(L1234=1,"4",IF(L1234=2,"3",IF(L1234=3,"2",IF(L1234=4,"1"))))</f>
        <v>0</v>
      </c>
      <c r="N1234" s="12"/>
    </row>
    <row r="1235" spans="1:17" x14ac:dyDescent="0.5">
      <c r="A1235" s="14">
        <v>34</v>
      </c>
      <c r="B1235" s="21">
        <v>2</v>
      </c>
      <c r="C1235" s="11" t="str">
        <f t="shared" si="42"/>
        <v>2</v>
      </c>
      <c r="D1235" s="12"/>
      <c r="K1235" s="14">
        <v>34</v>
      </c>
      <c r="L1235" s="21"/>
      <c r="M1235" s="11" t="b">
        <f t="shared" si="43"/>
        <v>0</v>
      </c>
      <c r="N1235" s="12"/>
    </row>
    <row r="1236" spans="1:17" x14ac:dyDescent="0.5">
      <c r="A1236" s="14">
        <v>35</v>
      </c>
      <c r="B1236" s="21">
        <v>2</v>
      </c>
      <c r="C1236" s="11" t="str">
        <f>IF(B1236=1,"4",IF(B1236=2,"3",IF(B1236=3,"2",IF(B1236=4,"1"))))</f>
        <v>3</v>
      </c>
      <c r="D1236" s="12"/>
      <c r="K1236" s="14">
        <v>35</v>
      </c>
      <c r="L1236" s="21"/>
      <c r="M1236" s="11" t="b">
        <f>IF(L1236=1,"4",IF(L1236=2,"3",IF(L1236=3,"2",IF(L1236=4,"1"))))</f>
        <v>0</v>
      </c>
      <c r="N1236" s="12"/>
    </row>
    <row r="1237" spans="1:17" x14ac:dyDescent="0.5">
      <c r="A1237" s="14">
        <v>36</v>
      </c>
      <c r="B1237" s="21">
        <v>2</v>
      </c>
      <c r="C1237" s="11" t="str">
        <f t="shared" si="42"/>
        <v>2</v>
      </c>
      <c r="D1237" s="12"/>
      <c r="E1237" s="9">
        <v>2.2999999999999998</v>
      </c>
      <c r="F1237" s="9">
        <f>C1232+C1233+C1234+C1235+C1236+C1237</f>
        <v>15</v>
      </c>
      <c r="G1237" s="13">
        <f>F1225+F1231+F1237</f>
        <v>49</v>
      </c>
      <c r="K1237" s="14">
        <v>36</v>
      </c>
      <c r="L1237" s="21"/>
      <c r="M1237" s="11" t="b">
        <f t="shared" si="43"/>
        <v>0</v>
      </c>
      <c r="N1237" s="12"/>
      <c r="O1237" s="9">
        <v>2.2999999999999998</v>
      </c>
      <c r="P1237" s="9">
        <f>M1232+M1233+M1234+M1235+M1236+M1237</f>
        <v>0</v>
      </c>
      <c r="Q1237" s="13">
        <f>P1225+P1231+P1237</f>
        <v>0</v>
      </c>
    </row>
    <row r="1238" spans="1:17" x14ac:dyDescent="0.5">
      <c r="A1238" s="14">
        <v>37</v>
      </c>
      <c r="B1238" s="21">
        <v>2</v>
      </c>
      <c r="C1238" s="11" t="str">
        <f>IF(B1238=1,"4",IF(B1238=2,"3",IF(B1238=3,"2",IF(B1238=4,"1"))))</f>
        <v>3</v>
      </c>
      <c r="D1238" s="12"/>
      <c r="K1238" s="14">
        <v>37</v>
      </c>
      <c r="L1238" s="21"/>
      <c r="M1238" s="11" t="b">
        <f>IF(L1238=1,"4",IF(L1238=2,"3",IF(L1238=3,"2",IF(L1238=4,"1"))))</f>
        <v>0</v>
      </c>
      <c r="N1238" s="12"/>
    </row>
    <row r="1239" spans="1:17" x14ac:dyDescent="0.5">
      <c r="A1239" s="14">
        <v>38</v>
      </c>
      <c r="B1239" s="21">
        <v>2</v>
      </c>
      <c r="C1239" s="11" t="str">
        <f t="shared" si="42"/>
        <v>2</v>
      </c>
      <c r="D1239" s="12"/>
      <c r="K1239" s="14">
        <v>38</v>
      </c>
      <c r="L1239" s="21"/>
      <c r="M1239" s="11" t="b">
        <f t="shared" si="43"/>
        <v>0</v>
      </c>
      <c r="N1239" s="12"/>
    </row>
    <row r="1240" spans="1:17" x14ac:dyDescent="0.5">
      <c r="A1240" s="14">
        <v>39</v>
      </c>
      <c r="B1240" s="21">
        <v>2</v>
      </c>
      <c r="C1240" s="11" t="str">
        <f t="shared" si="42"/>
        <v>2</v>
      </c>
      <c r="D1240" s="12"/>
      <c r="K1240" s="14">
        <v>39</v>
      </c>
      <c r="L1240" s="21"/>
      <c r="M1240" s="11" t="b">
        <f t="shared" si="43"/>
        <v>0</v>
      </c>
      <c r="N1240" s="12"/>
    </row>
    <row r="1241" spans="1:17" x14ac:dyDescent="0.5">
      <c r="A1241" s="14">
        <v>40</v>
      </c>
      <c r="B1241" s="21">
        <v>2</v>
      </c>
      <c r="C1241" s="11" t="str">
        <f>IF(B1241=1,"4",IF(B1241=2,"3",IF(B1241=3,"2",IF(B1241=4,"1"))))</f>
        <v>3</v>
      </c>
      <c r="D1241" s="12"/>
      <c r="E1241" s="9">
        <v>3.1</v>
      </c>
      <c r="F1241" s="9">
        <f>C1238+C1239+C1240+C1241</f>
        <v>10</v>
      </c>
      <c r="K1241" s="14">
        <v>40</v>
      </c>
      <c r="L1241" s="21"/>
      <c r="M1241" s="11" t="b">
        <f>IF(L1241=1,"4",IF(L1241=2,"3",IF(L1241=3,"2",IF(L1241=4,"1"))))</f>
        <v>0</v>
      </c>
      <c r="N1241" s="12"/>
      <c r="O1241" s="9">
        <v>3.1</v>
      </c>
      <c r="P1241" s="9">
        <f>M1238+M1239+M1240+M1241</f>
        <v>0</v>
      </c>
    </row>
    <row r="1242" spans="1:17" x14ac:dyDescent="0.5">
      <c r="A1242" s="14">
        <v>41</v>
      </c>
      <c r="B1242" s="21">
        <v>2</v>
      </c>
      <c r="C1242" s="11" t="str">
        <f t="shared" si="42"/>
        <v>2</v>
      </c>
      <c r="D1242" s="12"/>
      <c r="K1242" s="14">
        <v>41</v>
      </c>
      <c r="L1242" s="21"/>
      <c r="M1242" s="11" t="b">
        <f t="shared" si="43"/>
        <v>0</v>
      </c>
      <c r="N1242" s="12"/>
    </row>
    <row r="1243" spans="1:17" x14ac:dyDescent="0.5">
      <c r="A1243" s="14">
        <v>42</v>
      </c>
      <c r="B1243" s="21">
        <v>2</v>
      </c>
      <c r="C1243" s="11" t="str">
        <f t="shared" si="42"/>
        <v>2</v>
      </c>
      <c r="D1243" s="12"/>
      <c r="K1243" s="14">
        <v>42</v>
      </c>
      <c r="L1243" s="21"/>
      <c r="M1243" s="11" t="b">
        <f t="shared" si="43"/>
        <v>0</v>
      </c>
      <c r="N1243" s="12"/>
    </row>
    <row r="1244" spans="1:17" x14ac:dyDescent="0.5">
      <c r="A1244" s="14">
        <v>43</v>
      </c>
      <c r="B1244" s="21">
        <v>2</v>
      </c>
      <c r="C1244" s="11" t="str">
        <f t="shared" si="42"/>
        <v>2</v>
      </c>
      <c r="D1244" s="12"/>
      <c r="K1244" s="14">
        <v>43</v>
      </c>
      <c r="L1244" s="21"/>
      <c r="M1244" s="11" t="b">
        <f t="shared" si="43"/>
        <v>0</v>
      </c>
      <c r="N1244" s="12"/>
    </row>
    <row r="1245" spans="1:17" x14ac:dyDescent="0.5">
      <c r="A1245" s="14">
        <v>44</v>
      </c>
      <c r="B1245" s="21">
        <v>2</v>
      </c>
      <c r="C1245" s="11" t="str">
        <f t="shared" si="42"/>
        <v>2</v>
      </c>
      <c r="D1245" s="12"/>
      <c r="K1245" s="14">
        <v>44</v>
      </c>
      <c r="L1245" s="21"/>
      <c r="M1245" s="11" t="b">
        <f t="shared" si="43"/>
        <v>0</v>
      </c>
      <c r="N1245" s="12"/>
    </row>
    <row r="1246" spans="1:17" x14ac:dyDescent="0.5">
      <c r="A1246" s="14">
        <v>45</v>
      </c>
      <c r="B1246" s="21">
        <v>2</v>
      </c>
      <c r="C1246" s="11" t="str">
        <f>IF(B1246=1,"4",IF(B1246=2,"3",IF(B1246=3,"2",IF(B1246=4,"1"))))</f>
        <v>3</v>
      </c>
      <c r="D1246" s="12"/>
      <c r="K1246" s="14">
        <v>45</v>
      </c>
      <c r="L1246" s="21"/>
      <c r="M1246" s="11" t="b">
        <f>IF(L1246=1,"4",IF(L1246=2,"3",IF(L1246=3,"2",IF(L1246=4,"1"))))</f>
        <v>0</v>
      </c>
      <c r="N1246" s="12"/>
    </row>
    <row r="1247" spans="1:17" x14ac:dyDescent="0.5">
      <c r="A1247" s="14">
        <v>46</v>
      </c>
      <c r="B1247" s="21">
        <v>2</v>
      </c>
      <c r="C1247" s="11" t="str">
        <f t="shared" si="42"/>
        <v>2</v>
      </c>
      <c r="D1247" s="12"/>
      <c r="E1247" s="9">
        <v>3.2</v>
      </c>
      <c r="F1247" s="9">
        <f>C1242+C1243+C1244+C1245+C1246+C1247</f>
        <v>13</v>
      </c>
      <c r="K1247" s="14">
        <v>46</v>
      </c>
      <c r="L1247" s="21"/>
      <c r="M1247" s="11" t="b">
        <f t="shared" si="43"/>
        <v>0</v>
      </c>
      <c r="N1247" s="12"/>
      <c r="O1247" s="9">
        <v>3.2</v>
      </c>
      <c r="P1247" s="9">
        <f>M1242+M1243+M1244+M1245+M1246+M1247</f>
        <v>0</v>
      </c>
    </row>
    <row r="1248" spans="1:17" x14ac:dyDescent="0.5">
      <c r="A1248" s="14">
        <v>47</v>
      </c>
      <c r="B1248" s="21">
        <v>2</v>
      </c>
      <c r="C1248" s="11" t="str">
        <f>IF(B1248=1,"4",IF(B1248=2,"3",IF(B1248=3,"2",IF(B1248=4,"1"))))</f>
        <v>3</v>
      </c>
      <c r="D1248" s="12"/>
      <c r="K1248" s="14">
        <v>47</v>
      </c>
      <c r="L1248" s="21"/>
      <c r="M1248" s="11" t="b">
        <f>IF(L1248=1,"4",IF(L1248=2,"3",IF(L1248=3,"2",IF(L1248=4,"1"))))</f>
        <v>0</v>
      </c>
      <c r="N1248" s="12"/>
    </row>
    <row r="1249" spans="1:18" x14ac:dyDescent="0.5">
      <c r="A1249" s="14">
        <v>48</v>
      </c>
      <c r="B1249" s="21">
        <v>2</v>
      </c>
      <c r="C1249" s="11" t="str">
        <f t="shared" si="42"/>
        <v>2</v>
      </c>
      <c r="D1249" s="12"/>
      <c r="K1249" s="14">
        <v>48</v>
      </c>
      <c r="L1249" s="21"/>
      <c r="M1249" s="11" t="b">
        <f t="shared" si="43"/>
        <v>0</v>
      </c>
      <c r="N1249" s="12"/>
    </row>
    <row r="1250" spans="1:18" x14ac:dyDescent="0.5">
      <c r="A1250" s="14">
        <v>49</v>
      </c>
      <c r="B1250" s="21">
        <v>2</v>
      </c>
      <c r="C1250" s="11" t="str">
        <f t="shared" si="42"/>
        <v>2</v>
      </c>
      <c r="D1250" s="12"/>
      <c r="K1250" s="14">
        <v>49</v>
      </c>
      <c r="L1250" s="21"/>
      <c r="M1250" s="11" t="b">
        <f t="shared" si="43"/>
        <v>0</v>
      </c>
      <c r="N1250" s="12"/>
    </row>
    <row r="1251" spans="1:18" x14ac:dyDescent="0.5">
      <c r="A1251" s="14">
        <v>50</v>
      </c>
      <c r="B1251" s="21">
        <v>2</v>
      </c>
      <c r="C1251" s="11" t="str">
        <f t="shared" si="42"/>
        <v>2</v>
      </c>
      <c r="D1251" s="12"/>
      <c r="K1251" s="14">
        <v>50</v>
      </c>
      <c r="L1251" s="21"/>
      <c r="M1251" s="11" t="b">
        <f t="shared" si="43"/>
        <v>0</v>
      </c>
      <c r="N1251" s="12"/>
    </row>
    <row r="1252" spans="1:18" x14ac:dyDescent="0.5">
      <c r="A1252" s="14">
        <v>51</v>
      </c>
      <c r="B1252" s="21">
        <v>2</v>
      </c>
      <c r="C1252" s="11" t="str">
        <f>IF(B1252=1,"4",IF(B1252=2,"3",IF(B1252=3,"2",IF(B1252=4,"1"))))</f>
        <v>3</v>
      </c>
      <c r="D1252" s="12"/>
      <c r="K1252" s="14">
        <v>51</v>
      </c>
      <c r="L1252" s="21"/>
      <c r="M1252" s="11" t="b">
        <f>IF(L1252=1,"4",IF(L1252=2,"3",IF(L1252=3,"2",IF(L1252=4,"1"))))</f>
        <v>0</v>
      </c>
      <c r="N1252" s="12"/>
    </row>
    <row r="1253" spans="1:18" x14ac:dyDescent="0.5">
      <c r="A1253" s="14">
        <v>52</v>
      </c>
      <c r="B1253" s="21">
        <v>2</v>
      </c>
      <c r="C1253" s="11" t="str">
        <f>IF(B1253=1,"4",IF(B1253=2,"3",IF(B1253=3,"2",IF(B1253=4,"1"))))</f>
        <v>3</v>
      </c>
      <c r="D1253" s="12"/>
      <c r="E1253" s="9">
        <v>3.3</v>
      </c>
      <c r="F1253" s="9">
        <f>C1248+C1249+C1250+C1251+C1252+C1253</f>
        <v>15</v>
      </c>
      <c r="G1253" s="13">
        <f>F1241+F1247+F1253</f>
        <v>38</v>
      </c>
      <c r="H1253" s="13">
        <f>G1219+G1237+G1253</f>
        <v>136</v>
      </c>
      <c r="K1253" s="14">
        <v>52</v>
      </c>
      <c r="L1253" s="21"/>
      <c r="M1253" s="11" t="b">
        <f>IF(L1253=1,"4",IF(L1253=2,"3",IF(L1253=3,"2",IF(L1253=4,"1"))))</f>
        <v>0</v>
      </c>
      <c r="N1253" s="12"/>
      <c r="O1253" s="9">
        <v>3.3</v>
      </c>
      <c r="P1253" s="9">
        <f>M1248+M1249+M1250+M1251+M1252+M1253</f>
        <v>0</v>
      </c>
      <c r="Q1253" s="13">
        <f>P1241+P1247+P1253</f>
        <v>0</v>
      </c>
      <c r="R1253" s="13">
        <f>Q1219+Q1237+Q1253</f>
        <v>0</v>
      </c>
    </row>
    <row r="1255" spans="1:18" s="15" customFormat="1" x14ac:dyDescent="0.5">
      <c r="A1255" s="16" t="s">
        <v>59</v>
      </c>
      <c r="B1255" s="13"/>
      <c r="C1255" s="13"/>
      <c r="D1255" s="13"/>
      <c r="E1255" s="13"/>
      <c r="F1255" s="13">
        <v>2562</v>
      </c>
      <c r="G1255" s="13"/>
      <c r="H1255" s="13"/>
      <c r="K1255" s="16" t="s">
        <v>59</v>
      </c>
      <c r="L1255" s="13"/>
      <c r="M1255" s="13"/>
      <c r="N1255" s="13"/>
      <c r="O1255" s="13"/>
      <c r="P1255" s="13"/>
      <c r="Q1255" s="13"/>
      <c r="R1255" s="13"/>
    </row>
    <row r="1256" spans="1:18" s="15" customFormat="1" x14ac:dyDescent="0.5">
      <c r="A1256" s="40" t="s">
        <v>121</v>
      </c>
      <c r="B1256" s="19"/>
      <c r="C1256" s="19"/>
      <c r="D1256" s="13" t="s">
        <v>39</v>
      </c>
      <c r="E1256" s="13"/>
      <c r="F1256" s="42" t="s">
        <v>122</v>
      </c>
      <c r="G1256" s="13"/>
      <c r="H1256" s="13"/>
      <c r="K1256" s="40"/>
      <c r="L1256" s="19"/>
      <c r="M1256" s="19"/>
      <c r="N1256" s="13"/>
      <c r="O1256" s="13"/>
      <c r="P1256" s="42"/>
      <c r="Q1256" s="13"/>
      <c r="R1256" s="13"/>
    </row>
    <row r="1257" spans="1:18" s="15" customFormat="1" ht="14.25" customHeight="1" x14ac:dyDescent="0.5">
      <c r="A1257" s="16"/>
      <c r="B1257" s="13"/>
      <c r="C1257" s="13"/>
      <c r="D1257" s="13"/>
      <c r="E1257" s="13"/>
      <c r="F1257" s="13"/>
      <c r="G1257" s="13"/>
      <c r="H1257" s="13"/>
      <c r="K1257" s="16"/>
      <c r="L1257" s="13"/>
      <c r="M1257" s="13"/>
      <c r="N1257" s="13"/>
      <c r="O1257" s="13"/>
      <c r="P1257" s="13"/>
      <c r="Q1257" s="13"/>
      <c r="R1257" s="13"/>
    </row>
    <row r="1258" spans="1:18" x14ac:dyDescent="0.5">
      <c r="A1258" s="13" t="s">
        <v>3</v>
      </c>
      <c r="B1258" s="55" t="s">
        <v>4</v>
      </c>
      <c r="C1258" s="8" t="s">
        <v>5</v>
      </c>
      <c r="D1258" s="8"/>
      <c r="K1258" s="13" t="s">
        <v>3</v>
      </c>
      <c r="L1258" s="55" t="s">
        <v>4</v>
      </c>
      <c r="M1258" s="8" t="s">
        <v>5</v>
      </c>
      <c r="N1258" s="8"/>
    </row>
    <row r="1259" spans="1:18" x14ac:dyDescent="0.5">
      <c r="A1259" s="14">
        <v>1</v>
      </c>
      <c r="B1259" s="21">
        <v>2</v>
      </c>
      <c r="C1259" s="11" t="str">
        <f>IF(B1259=1,"1",IF(B1259=2,"2",IF(B1259=3,"3",IF(B1259=4,"4"))))</f>
        <v>2</v>
      </c>
      <c r="D1259" s="12"/>
      <c r="K1259" s="14">
        <v>1</v>
      </c>
      <c r="L1259" s="21"/>
      <c r="M1259" s="11" t="b">
        <f>IF(L1259=1,"1",IF(L1259=2,"2",IF(L1259=3,"3",IF(L1259=4,"4"))))</f>
        <v>0</v>
      </c>
      <c r="N1259" s="12"/>
    </row>
    <row r="1260" spans="1:18" x14ac:dyDescent="0.5">
      <c r="A1260" s="14">
        <v>2</v>
      </c>
      <c r="B1260" s="21">
        <v>2</v>
      </c>
      <c r="C1260" s="11" t="str">
        <f>IF(B1260=1,"4",IF(B1260=2,"3",IF(B1260=3,"2",IF(B1260=4,"1"))))</f>
        <v>3</v>
      </c>
      <c r="D1260" s="12"/>
      <c r="K1260" s="14">
        <v>2</v>
      </c>
      <c r="L1260" s="21"/>
      <c r="M1260" s="11" t="b">
        <f>IF(L1260=1,"4",IF(L1260=2,"3",IF(L1260=3,"2",IF(L1260=4,"1"))))</f>
        <v>0</v>
      </c>
      <c r="N1260" s="12"/>
    </row>
    <row r="1261" spans="1:18" x14ac:dyDescent="0.5">
      <c r="A1261" s="14">
        <v>3</v>
      </c>
      <c r="B1261" s="21">
        <v>2</v>
      </c>
      <c r="C1261" s="11" t="str">
        <f>IF(B1261=1,"4",IF(B1261=2,"3",IF(B1261=3,"2",IF(B1261=4,"1"))))</f>
        <v>3</v>
      </c>
      <c r="D1261" s="12"/>
      <c r="K1261" s="14">
        <v>3</v>
      </c>
      <c r="L1261" s="21"/>
      <c r="M1261" s="11" t="b">
        <f>IF(L1261=1,"4",IF(L1261=2,"3",IF(L1261=3,"2",IF(L1261=4,"1"))))</f>
        <v>0</v>
      </c>
      <c r="N1261" s="12"/>
    </row>
    <row r="1262" spans="1:18" x14ac:dyDescent="0.5">
      <c r="A1262" s="14">
        <v>4</v>
      </c>
      <c r="B1262" s="21">
        <v>2</v>
      </c>
      <c r="C1262" s="11" t="str">
        <f t="shared" ref="C1262:C1308" si="44">IF(B1262=1,"1",IF(B1262=2,"2",IF(B1262=3,"3",IF(B1262=4,"4"))))</f>
        <v>2</v>
      </c>
      <c r="D1262" s="12"/>
      <c r="K1262" s="14">
        <v>4</v>
      </c>
      <c r="L1262" s="21"/>
      <c r="M1262" s="11" t="b">
        <f t="shared" ref="M1262:M1308" si="45">IF(L1262=1,"1",IF(L1262=2,"2",IF(L1262=3,"3",IF(L1262=4,"4"))))</f>
        <v>0</v>
      </c>
      <c r="N1262" s="12"/>
    </row>
    <row r="1263" spans="1:18" x14ac:dyDescent="0.5">
      <c r="A1263" s="14">
        <v>5</v>
      </c>
      <c r="B1263" s="21">
        <v>1</v>
      </c>
      <c r="C1263" s="11" t="str">
        <f>IF(B1263=1,"4",IF(B1263=2,"3",IF(B1263=3,"2",IF(B1263=4,"1"))))</f>
        <v>4</v>
      </c>
      <c r="D1263" s="12"/>
      <c r="K1263" s="14">
        <v>5</v>
      </c>
      <c r="L1263" s="21"/>
      <c r="M1263" s="11" t="b">
        <f>IF(L1263=1,"4",IF(L1263=2,"3",IF(L1263=3,"2",IF(L1263=4,"1"))))</f>
        <v>0</v>
      </c>
      <c r="N1263" s="12"/>
    </row>
    <row r="1264" spans="1:18" x14ac:dyDescent="0.5">
      <c r="A1264" s="14">
        <v>6</v>
      </c>
      <c r="B1264" s="21">
        <v>2</v>
      </c>
      <c r="C1264" s="11" t="str">
        <f t="shared" si="44"/>
        <v>2</v>
      </c>
      <c r="D1264" s="12"/>
      <c r="E1264" s="9">
        <v>1.1000000000000001</v>
      </c>
      <c r="F1264" s="9">
        <f>C1259+C1260+C1261+C1262+C1263+C1264</f>
        <v>16</v>
      </c>
      <c r="K1264" s="14">
        <v>6</v>
      </c>
      <c r="L1264" s="21"/>
      <c r="M1264" s="11" t="b">
        <f t="shared" si="45"/>
        <v>0</v>
      </c>
      <c r="N1264" s="12"/>
      <c r="O1264" s="9">
        <v>1.1000000000000001</v>
      </c>
      <c r="P1264" s="9">
        <f>M1259+M1260+M1261+M1262+M1263+M1264</f>
        <v>0</v>
      </c>
    </row>
    <row r="1265" spans="1:17" x14ac:dyDescent="0.5">
      <c r="A1265" s="14">
        <v>7</v>
      </c>
      <c r="B1265" s="21">
        <v>2</v>
      </c>
      <c r="C1265" s="11" t="str">
        <f t="shared" si="44"/>
        <v>2</v>
      </c>
      <c r="D1265" s="12"/>
      <c r="K1265" s="14">
        <v>7</v>
      </c>
      <c r="L1265" s="21"/>
      <c r="M1265" s="11" t="b">
        <f t="shared" si="45"/>
        <v>0</v>
      </c>
      <c r="N1265" s="12"/>
    </row>
    <row r="1266" spans="1:17" x14ac:dyDescent="0.5">
      <c r="A1266" s="14">
        <v>8</v>
      </c>
      <c r="B1266" s="21">
        <v>3</v>
      </c>
      <c r="C1266" s="11" t="str">
        <f>IF(B1266=1,"4",IF(B1266=2,"3",IF(B1266=3,"2",IF(B1266=4,"1"))))</f>
        <v>2</v>
      </c>
      <c r="D1266" s="12"/>
      <c r="K1266" s="14">
        <v>8</v>
      </c>
      <c r="L1266" s="21"/>
      <c r="M1266" s="11" t="b">
        <f>IF(L1266=1,"4",IF(L1266=2,"3",IF(L1266=3,"2",IF(L1266=4,"1"))))</f>
        <v>0</v>
      </c>
      <c r="N1266" s="12"/>
    </row>
    <row r="1267" spans="1:17" x14ac:dyDescent="0.5">
      <c r="A1267" s="14">
        <v>9</v>
      </c>
      <c r="B1267" s="21">
        <v>2</v>
      </c>
      <c r="C1267" s="11" t="str">
        <f>IF(B1267=1,"4",IF(B1267=2,"3",IF(B1267=3,"2",IF(B1267=4,"1"))))</f>
        <v>3</v>
      </c>
      <c r="D1267" s="12"/>
      <c r="K1267" s="14">
        <v>9</v>
      </c>
      <c r="L1267" s="21"/>
      <c r="M1267" s="11" t="b">
        <f>IF(L1267=1,"4",IF(L1267=2,"3",IF(L1267=3,"2",IF(L1267=4,"1"))))</f>
        <v>0</v>
      </c>
      <c r="N1267" s="12"/>
    </row>
    <row r="1268" spans="1:17" x14ac:dyDescent="0.5">
      <c r="A1268" s="14">
        <v>10</v>
      </c>
      <c r="B1268" s="21">
        <v>3</v>
      </c>
      <c r="C1268" s="11" t="str">
        <f t="shared" si="44"/>
        <v>3</v>
      </c>
      <c r="D1268" s="12"/>
      <c r="K1268" s="14">
        <v>10</v>
      </c>
      <c r="L1268" s="21"/>
      <c r="M1268" s="11" t="b">
        <f t="shared" si="45"/>
        <v>0</v>
      </c>
      <c r="N1268" s="12"/>
    </row>
    <row r="1269" spans="1:17" x14ac:dyDescent="0.5">
      <c r="A1269" s="14">
        <v>11</v>
      </c>
      <c r="B1269" s="21">
        <v>2</v>
      </c>
      <c r="C1269" s="11" t="str">
        <f>IF(B1269=1,"4",IF(B1269=2,"3",IF(B1269=3,"2",IF(B1269=4,"1"))))</f>
        <v>3</v>
      </c>
      <c r="D1269" s="12"/>
      <c r="K1269" s="14">
        <v>11</v>
      </c>
      <c r="L1269" s="21"/>
      <c r="M1269" s="11" t="b">
        <f>IF(L1269=1,"4",IF(L1269=2,"3",IF(L1269=3,"2",IF(L1269=4,"1"))))</f>
        <v>0</v>
      </c>
      <c r="N1269" s="12"/>
    </row>
    <row r="1270" spans="1:17" x14ac:dyDescent="0.5">
      <c r="A1270" s="14">
        <v>12</v>
      </c>
      <c r="B1270" s="21">
        <v>2</v>
      </c>
      <c r="C1270" s="11" t="str">
        <f t="shared" si="44"/>
        <v>2</v>
      </c>
      <c r="D1270" s="12"/>
      <c r="E1270" s="9">
        <v>1.2</v>
      </c>
      <c r="F1270" s="9">
        <f>C1265+C1266+C1267+C1268+C1269+C1270</f>
        <v>15</v>
      </c>
      <c r="K1270" s="14">
        <v>12</v>
      </c>
      <c r="L1270" s="21"/>
      <c r="M1270" s="11" t="b">
        <f t="shared" si="45"/>
        <v>0</v>
      </c>
      <c r="N1270" s="12"/>
      <c r="O1270" s="9">
        <v>1.2</v>
      </c>
      <c r="P1270" s="9">
        <f>M1265+M1266+M1267+M1268+M1269+M1270</f>
        <v>0</v>
      </c>
    </row>
    <row r="1271" spans="1:17" x14ac:dyDescent="0.5">
      <c r="A1271" s="14">
        <v>13</v>
      </c>
      <c r="B1271" s="21">
        <v>1</v>
      </c>
      <c r="C1271" s="11" t="str">
        <f>IF(B1271=1,"4",IF(B1271=2,"3",IF(B1271=3,"2",IF(B1271=4,"1"))))</f>
        <v>4</v>
      </c>
      <c r="D1271" s="12"/>
      <c r="K1271" s="14">
        <v>13</v>
      </c>
      <c r="L1271" s="21"/>
      <c r="M1271" s="11" t="b">
        <f>IF(L1271=1,"4",IF(L1271=2,"3",IF(L1271=3,"2",IF(L1271=4,"1"))))</f>
        <v>0</v>
      </c>
      <c r="N1271" s="12"/>
    </row>
    <row r="1272" spans="1:17" x14ac:dyDescent="0.5">
      <c r="A1272" s="14">
        <v>14</v>
      </c>
      <c r="B1272" s="21">
        <v>3</v>
      </c>
      <c r="C1272" s="11" t="str">
        <f t="shared" si="44"/>
        <v>3</v>
      </c>
      <c r="D1272" s="12"/>
      <c r="K1272" s="14">
        <v>14</v>
      </c>
      <c r="L1272" s="21"/>
      <c r="M1272" s="11" t="b">
        <f t="shared" si="45"/>
        <v>0</v>
      </c>
      <c r="N1272" s="12"/>
    </row>
    <row r="1273" spans="1:17" x14ac:dyDescent="0.5">
      <c r="A1273" s="14">
        <v>15</v>
      </c>
      <c r="B1273" s="21">
        <v>3</v>
      </c>
      <c r="C1273" s="11" t="str">
        <f t="shared" si="44"/>
        <v>3</v>
      </c>
      <c r="D1273" s="12"/>
      <c r="K1273" s="14">
        <v>15</v>
      </c>
      <c r="L1273" s="21"/>
      <c r="M1273" s="11" t="b">
        <f t="shared" si="45"/>
        <v>0</v>
      </c>
      <c r="N1273" s="12"/>
    </row>
    <row r="1274" spans="1:17" x14ac:dyDescent="0.5">
      <c r="A1274" s="14">
        <v>16</v>
      </c>
      <c r="B1274" s="21">
        <v>2</v>
      </c>
      <c r="C1274" s="11" t="str">
        <f>IF(B1274=1,"4",IF(B1274=2,"3",IF(B1274=3,"2",IF(B1274=4,"1"))))</f>
        <v>3</v>
      </c>
      <c r="D1274" s="12"/>
      <c r="K1274" s="14">
        <v>16</v>
      </c>
      <c r="L1274" s="21"/>
      <c r="M1274" s="11" t="b">
        <f>IF(L1274=1,"4",IF(L1274=2,"3",IF(L1274=3,"2",IF(L1274=4,"1"))))</f>
        <v>0</v>
      </c>
      <c r="N1274" s="12"/>
    </row>
    <row r="1275" spans="1:17" x14ac:dyDescent="0.5">
      <c r="A1275" s="14">
        <v>17</v>
      </c>
      <c r="B1275" s="21">
        <v>4</v>
      </c>
      <c r="C1275" s="11" t="str">
        <f t="shared" si="44"/>
        <v>4</v>
      </c>
      <c r="D1275" s="12"/>
      <c r="K1275" s="14">
        <v>17</v>
      </c>
      <c r="L1275" s="21"/>
      <c r="M1275" s="11" t="b">
        <f t="shared" si="45"/>
        <v>0</v>
      </c>
      <c r="N1275" s="12"/>
    </row>
    <row r="1276" spans="1:17" x14ac:dyDescent="0.5">
      <c r="A1276" s="14">
        <v>18</v>
      </c>
      <c r="B1276" s="21">
        <v>2</v>
      </c>
      <c r="C1276" s="11" t="str">
        <f>IF(B1276=1,"4",IF(B1276=2,"3",IF(B1276=3,"2",IF(B1276=4,"1"))))</f>
        <v>3</v>
      </c>
      <c r="D1276" s="12"/>
      <c r="E1276" s="9">
        <v>1.3</v>
      </c>
      <c r="F1276" s="9">
        <f>C1271+C1272+C1273+C1274+C1275+C1276</f>
        <v>20</v>
      </c>
      <c r="G1276" s="13">
        <f>F1264+F1270+F1276</f>
        <v>51</v>
      </c>
      <c r="K1276" s="14">
        <v>18</v>
      </c>
      <c r="L1276" s="21"/>
      <c r="M1276" s="11" t="b">
        <f>IF(L1276=1,"4",IF(L1276=2,"3",IF(L1276=3,"2",IF(L1276=4,"1"))))</f>
        <v>0</v>
      </c>
      <c r="N1276" s="12"/>
      <c r="O1276" s="9">
        <v>1.3</v>
      </c>
      <c r="P1276" s="9">
        <f>M1271+M1272+M1273+M1274+M1275+M1276</f>
        <v>0</v>
      </c>
      <c r="Q1276" s="13">
        <f>P1264+P1270+P1276</f>
        <v>0</v>
      </c>
    </row>
    <row r="1277" spans="1:17" x14ac:dyDescent="0.5">
      <c r="A1277" s="14">
        <v>19</v>
      </c>
      <c r="B1277" s="21">
        <v>2</v>
      </c>
      <c r="C1277" s="11" t="str">
        <f>IF(B1277=1,"4",IF(B1277=2,"3",IF(B1277=3,"2",IF(B1277=4,"1"))))</f>
        <v>3</v>
      </c>
      <c r="D1277" s="12"/>
      <c r="K1277" s="14">
        <v>19</v>
      </c>
      <c r="L1277" s="21"/>
      <c r="M1277" s="11" t="b">
        <f>IF(L1277=1,"4",IF(L1277=2,"3",IF(L1277=3,"2",IF(L1277=4,"1"))))</f>
        <v>0</v>
      </c>
      <c r="N1277" s="12"/>
    </row>
    <row r="1278" spans="1:17" x14ac:dyDescent="0.5">
      <c r="A1278" s="14">
        <v>20</v>
      </c>
      <c r="B1278" s="21">
        <v>3</v>
      </c>
      <c r="C1278" s="11" t="str">
        <f t="shared" si="44"/>
        <v>3</v>
      </c>
      <c r="D1278" s="12"/>
      <c r="K1278" s="14">
        <v>20</v>
      </c>
      <c r="L1278" s="21"/>
      <c r="M1278" s="11" t="b">
        <f t="shared" si="45"/>
        <v>0</v>
      </c>
      <c r="N1278" s="12"/>
    </row>
    <row r="1279" spans="1:17" x14ac:dyDescent="0.5">
      <c r="A1279" s="14">
        <v>21</v>
      </c>
      <c r="B1279" s="21">
        <v>2</v>
      </c>
      <c r="C1279" s="11" t="str">
        <f>IF(B1279=1,"4",IF(B1279=2,"3",IF(B1279=3,"2",IF(B1279=4,"1"))))</f>
        <v>3</v>
      </c>
      <c r="D1279" s="12"/>
      <c r="K1279" s="14">
        <v>21</v>
      </c>
      <c r="L1279" s="21"/>
      <c r="M1279" s="11" t="b">
        <f>IF(L1279=1,"4",IF(L1279=2,"3",IF(L1279=3,"2",IF(L1279=4,"1"))))</f>
        <v>0</v>
      </c>
      <c r="N1279" s="12"/>
    </row>
    <row r="1280" spans="1:17" x14ac:dyDescent="0.5">
      <c r="A1280" s="14">
        <v>22</v>
      </c>
      <c r="B1280" s="21">
        <v>3</v>
      </c>
      <c r="C1280" s="11" t="str">
        <f t="shared" si="44"/>
        <v>3</v>
      </c>
      <c r="D1280" s="12"/>
      <c r="K1280" s="14">
        <v>22</v>
      </c>
      <c r="L1280" s="21"/>
      <c r="M1280" s="11" t="b">
        <f t="shared" si="45"/>
        <v>0</v>
      </c>
      <c r="N1280" s="12"/>
    </row>
    <row r="1281" spans="1:17" x14ac:dyDescent="0.5">
      <c r="A1281" s="14">
        <v>23</v>
      </c>
      <c r="B1281" s="21">
        <v>3</v>
      </c>
      <c r="C1281" s="11" t="str">
        <f t="shared" si="44"/>
        <v>3</v>
      </c>
      <c r="D1281" s="12"/>
      <c r="K1281" s="14">
        <v>23</v>
      </c>
      <c r="L1281" s="21"/>
      <c r="M1281" s="11" t="b">
        <f t="shared" si="45"/>
        <v>0</v>
      </c>
      <c r="N1281" s="12"/>
    </row>
    <row r="1282" spans="1:17" x14ac:dyDescent="0.5">
      <c r="A1282" s="14">
        <v>24</v>
      </c>
      <c r="B1282" s="21">
        <v>2</v>
      </c>
      <c r="C1282" s="11" t="str">
        <f>IF(B1282=1,"4",IF(B1282=2,"3",IF(B1282=3,"2",IF(B1282=4,"1"))))</f>
        <v>3</v>
      </c>
      <c r="D1282" s="12"/>
      <c r="E1282" s="9">
        <v>2.1</v>
      </c>
      <c r="F1282" s="9">
        <f>C1277+C1278+C1279+C1280+C1281+C1282</f>
        <v>18</v>
      </c>
      <c r="K1282" s="14">
        <v>24</v>
      </c>
      <c r="L1282" s="21"/>
      <c r="M1282" s="11" t="b">
        <f>IF(L1282=1,"4",IF(L1282=2,"3",IF(L1282=3,"2",IF(L1282=4,"1"))))</f>
        <v>0</v>
      </c>
      <c r="N1282" s="12"/>
      <c r="O1282" s="9">
        <v>2.1</v>
      </c>
      <c r="P1282" s="9">
        <f>M1277+M1278+M1279+M1280+M1281+M1282</f>
        <v>0</v>
      </c>
    </row>
    <row r="1283" spans="1:17" x14ac:dyDescent="0.5">
      <c r="A1283" s="14">
        <v>25</v>
      </c>
      <c r="B1283" s="21">
        <v>2</v>
      </c>
      <c r="C1283" s="11" t="str">
        <f t="shared" si="44"/>
        <v>2</v>
      </c>
      <c r="D1283" s="12"/>
      <c r="K1283" s="14">
        <v>25</v>
      </c>
      <c r="L1283" s="21"/>
      <c r="M1283" s="11" t="b">
        <f t="shared" si="45"/>
        <v>0</v>
      </c>
      <c r="N1283" s="12"/>
    </row>
    <row r="1284" spans="1:17" x14ac:dyDescent="0.5">
      <c r="A1284" s="14">
        <v>26</v>
      </c>
      <c r="B1284" s="21">
        <v>1</v>
      </c>
      <c r="C1284" s="11" t="str">
        <f>IF(B1284=1,"4",IF(B1284=2,"3",IF(B1284=3,"2",IF(B1284=4,"1"))))</f>
        <v>4</v>
      </c>
      <c r="D1284" s="12"/>
      <c r="K1284" s="14">
        <v>26</v>
      </c>
      <c r="L1284" s="21"/>
      <c r="M1284" s="11" t="b">
        <f>IF(L1284=1,"4",IF(L1284=2,"3",IF(L1284=3,"2",IF(L1284=4,"1"))))</f>
        <v>0</v>
      </c>
      <c r="N1284" s="12"/>
    </row>
    <row r="1285" spans="1:17" x14ac:dyDescent="0.5">
      <c r="A1285" s="14">
        <v>27</v>
      </c>
      <c r="B1285" s="21">
        <v>3</v>
      </c>
      <c r="C1285" s="11" t="str">
        <f>IF(B1285=1,"4",IF(B1285=2,"3",IF(B1285=3,"2",IF(B1285=4,"1"))))</f>
        <v>2</v>
      </c>
      <c r="D1285" s="12"/>
      <c r="K1285" s="14">
        <v>27</v>
      </c>
      <c r="L1285" s="21"/>
      <c r="M1285" s="11" t="b">
        <f>IF(L1285=1,"4",IF(L1285=2,"3",IF(L1285=3,"2",IF(L1285=4,"1"))))</f>
        <v>0</v>
      </c>
      <c r="N1285" s="12"/>
    </row>
    <row r="1286" spans="1:17" x14ac:dyDescent="0.5">
      <c r="A1286" s="14">
        <v>28</v>
      </c>
      <c r="B1286" s="21">
        <v>2</v>
      </c>
      <c r="C1286" s="11" t="str">
        <f t="shared" si="44"/>
        <v>2</v>
      </c>
      <c r="D1286" s="12"/>
      <c r="K1286" s="14">
        <v>28</v>
      </c>
      <c r="L1286" s="21"/>
      <c r="M1286" s="11" t="b">
        <f t="shared" si="45"/>
        <v>0</v>
      </c>
      <c r="N1286" s="12"/>
    </row>
    <row r="1287" spans="1:17" x14ac:dyDescent="0.5">
      <c r="A1287" s="14">
        <v>29</v>
      </c>
      <c r="B1287" s="21">
        <v>1</v>
      </c>
      <c r="C1287" s="11" t="str">
        <f>IF(B1287=1,"4",IF(B1287=2,"3",IF(B1287=3,"2",IF(B1287=4,"1"))))</f>
        <v>4</v>
      </c>
      <c r="D1287" s="12"/>
      <c r="K1287" s="14">
        <v>29</v>
      </c>
      <c r="L1287" s="21"/>
      <c r="M1287" s="11" t="b">
        <f>IF(L1287=1,"4",IF(L1287=2,"3",IF(L1287=3,"2",IF(L1287=4,"1"))))</f>
        <v>0</v>
      </c>
      <c r="N1287" s="12"/>
    </row>
    <row r="1288" spans="1:17" x14ac:dyDescent="0.5">
      <c r="A1288" s="14">
        <v>30</v>
      </c>
      <c r="B1288" s="21">
        <v>1</v>
      </c>
      <c r="C1288" s="11" t="str">
        <f>IF(B1288=1,"4",IF(B1288=2,"3",IF(B1288=3,"2",IF(B1288=4,"1"))))</f>
        <v>4</v>
      </c>
      <c r="D1288" s="12"/>
      <c r="E1288" s="9">
        <v>2.2000000000000002</v>
      </c>
      <c r="F1288" s="9">
        <f>C1283+C1284+C1285+C1286+C1287+C1288</f>
        <v>18</v>
      </c>
      <c r="K1288" s="14">
        <v>30</v>
      </c>
      <c r="L1288" s="21"/>
      <c r="M1288" s="11" t="b">
        <f>IF(L1288=1,"4",IF(L1288=2,"3",IF(L1288=3,"2",IF(L1288=4,"1"))))</f>
        <v>0</v>
      </c>
      <c r="N1288" s="12"/>
      <c r="O1288" s="9">
        <v>2.2000000000000002</v>
      </c>
      <c r="P1288" s="9">
        <f>M1283+M1284+M1285+M1286+M1287+M1288</f>
        <v>0</v>
      </c>
    </row>
    <row r="1289" spans="1:17" x14ac:dyDescent="0.5">
      <c r="A1289" s="14">
        <v>31</v>
      </c>
      <c r="B1289" s="21">
        <v>2</v>
      </c>
      <c r="C1289" s="11" t="str">
        <f t="shared" si="44"/>
        <v>2</v>
      </c>
      <c r="D1289" s="12"/>
      <c r="K1289" s="14">
        <v>31</v>
      </c>
      <c r="L1289" s="21"/>
      <c r="M1289" s="11" t="b">
        <f t="shared" si="45"/>
        <v>0</v>
      </c>
      <c r="N1289" s="12"/>
    </row>
    <row r="1290" spans="1:17" x14ac:dyDescent="0.5">
      <c r="A1290" s="14">
        <v>32</v>
      </c>
      <c r="B1290" s="21">
        <v>3</v>
      </c>
      <c r="C1290" s="11" t="str">
        <f t="shared" si="44"/>
        <v>3</v>
      </c>
      <c r="D1290" s="12"/>
      <c r="K1290" s="14">
        <v>32</v>
      </c>
      <c r="L1290" s="21"/>
      <c r="M1290" s="11" t="b">
        <f t="shared" si="45"/>
        <v>0</v>
      </c>
      <c r="N1290" s="12"/>
    </row>
    <row r="1291" spans="1:17" x14ac:dyDescent="0.5">
      <c r="A1291" s="14">
        <v>33</v>
      </c>
      <c r="B1291" s="21">
        <v>2</v>
      </c>
      <c r="C1291" s="11" t="str">
        <f>IF(B1291=1,"4",IF(B1291=2,"3",IF(B1291=3,"2",IF(B1291=4,"1"))))</f>
        <v>3</v>
      </c>
      <c r="D1291" s="12"/>
      <c r="K1291" s="14">
        <v>33</v>
      </c>
      <c r="L1291" s="21"/>
      <c r="M1291" s="11" t="b">
        <f>IF(L1291=1,"4",IF(L1291=2,"3",IF(L1291=3,"2",IF(L1291=4,"1"))))</f>
        <v>0</v>
      </c>
      <c r="N1291" s="12"/>
    </row>
    <row r="1292" spans="1:17" x14ac:dyDescent="0.5">
      <c r="A1292" s="14">
        <v>34</v>
      </c>
      <c r="B1292" s="21">
        <v>3</v>
      </c>
      <c r="C1292" s="11" t="str">
        <f t="shared" si="44"/>
        <v>3</v>
      </c>
      <c r="D1292" s="12"/>
      <c r="K1292" s="14">
        <v>34</v>
      </c>
      <c r="L1292" s="21"/>
      <c r="M1292" s="11" t="b">
        <f t="shared" si="45"/>
        <v>0</v>
      </c>
      <c r="N1292" s="12"/>
    </row>
    <row r="1293" spans="1:17" x14ac:dyDescent="0.5">
      <c r="A1293" s="14">
        <v>35</v>
      </c>
      <c r="B1293" s="21">
        <v>2</v>
      </c>
      <c r="C1293" s="11" t="str">
        <f>IF(B1293=1,"4",IF(B1293=2,"3",IF(B1293=3,"2",IF(B1293=4,"1"))))</f>
        <v>3</v>
      </c>
      <c r="D1293" s="12"/>
      <c r="K1293" s="14">
        <v>35</v>
      </c>
      <c r="L1293" s="21"/>
      <c r="M1293" s="11" t="b">
        <f>IF(L1293=1,"4",IF(L1293=2,"3",IF(L1293=3,"2",IF(L1293=4,"1"))))</f>
        <v>0</v>
      </c>
      <c r="N1293" s="12"/>
    </row>
    <row r="1294" spans="1:17" x14ac:dyDescent="0.5">
      <c r="A1294" s="14">
        <v>36</v>
      </c>
      <c r="B1294" s="21">
        <v>2</v>
      </c>
      <c r="C1294" s="11" t="str">
        <f t="shared" si="44"/>
        <v>2</v>
      </c>
      <c r="D1294" s="12"/>
      <c r="E1294" s="9">
        <v>2.2999999999999998</v>
      </c>
      <c r="F1294" s="9">
        <f>C1289+C1290+C1291+C1292+C1293+C1294</f>
        <v>16</v>
      </c>
      <c r="G1294" s="13">
        <f>F1282+F1288+F1294</f>
        <v>52</v>
      </c>
      <c r="K1294" s="14">
        <v>36</v>
      </c>
      <c r="L1294" s="21"/>
      <c r="M1294" s="11" t="b">
        <f t="shared" si="45"/>
        <v>0</v>
      </c>
      <c r="N1294" s="12"/>
      <c r="O1294" s="9">
        <v>2.2999999999999998</v>
      </c>
      <c r="P1294" s="9">
        <f>M1289+M1290+M1291+M1292+M1293+M1294</f>
        <v>0</v>
      </c>
      <c r="Q1294" s="13">
        <f>P1282+P1288+P1294</f>
        <v>0</v>
      </c>
    </row>
    <row r="1295" spans="1:17" x14ac:dyDescent="0.5">
      <c r="A1295" s="14">
        <v>37</v>
      </c>
      <c r="B1295" s="21">
        <v>2</v>
      </c>
      <c r="C1295" s="11" t="str">
        <f>IF(B1295=1,"4",IF(B1295=2,"3",IF(B1295=3,"2",IF(B1295=4,"1"))))</f>
        <v>3</v>
      </c>
      <c r="D1295" s="12"/>
      <c r="K1295" s="14">
        <v>37</v>
      </c>
      <c r="L1295" s="21"/>
      <c r="M1295" s="11" t="b">
        <f>IF(L1295=1,"4",IF(L1295=2,"3",IF(L1295=3,"2",IF(L1295=4,"1"))))</f>
        <v>0</v>
      </c>
      <c r="N1295" s="12"/>
    </row>
    <row r="1296" spans="1:17" x14ac:dyDescent="0.5">
      <c r="A1296" s="14">
        <v>38</v>
      </c>
      <c r="B1296" s="21">
        <v>2</v>
      </c>
      <c r="C1296" s="11" t="str">
        <f t="shared" si="44"/>
        <v>2</v>
      </c>
      <c r="D1296" s="12"/>
      <c r="K1296" s="14">
        <v>38</v>
      </c>
      <c r="L1296" s="21"/>
      <c r="M1296" s="11" t="b">
        <f t="shared" si="45"/>
        <v>0</v>
      </c>
      <c r="N1296" s="12"/>
    </row>
    <row r="1297" spans="1:18" x14ac:dyDescent="0.5">
      <c r="A1297" s="14">
        <v>39</v>
      </c>
      <c r="B1297" s="21">
        <v>3</v>
      </c>
      <c r="C1297" s="11" t="str">
        <f t="shared" si="44"/>
        <v>3</v>
      </c>
      <c r="D1297" s="12"/>
      <c r="K1297" s="14">
        <v>39</v>
      </c>
      <c r="L1297" s="21"/>
      <c r="M1297" s="11" t="b">
        <f t="shared" si="45"/>
        <v>0</v>
      </c>
      <c r="N1297" s="12"/>
    </row>
    <row r="1298" spans="1:18" x14ac:dyDescent="0.5">
      <c r="A1298" s="14">
        <v>40</v>
      </c>
      <c r="B1298" s="21">
        <v>2</v>
      </c>
      <c r="C1298" s="11" t="str">
        <f>IF(B1298=1,"4",IF(B1298=2,"3",IF(B1298=3,"2",IF(B1298=4,"1"))))</f>
        <v>3</v>
      </c>
      <c r="D1298" s="12"/>
      <c r="E1298" s="9">
        <v>3.1</v>
      </c>
      <c r="F1298" s="9">
        <f>C1295+C1296+C1297+C1298</f>
        <v>11</v>
      </c>
      <c r="K1298" s="14">
        <v>40</v>
      </c>
      <c r="L1298" s="21"/>
      <c r="M1298" s="11" t="b">
        <f>IF(L1298=1,"4",IF(L1298=2,"3",IF(L1298=3,"2",IF(L1298=4,"1"))))</f>
        <v>0</v>
      </c>
      <c r="N1298" s="12"/>
      <c r="O1298" s="9">
        <v>3.1</v>
      </c>
      <c r="P1298" s="9">
        <f>M1295+M1296+M1297+M1298</f>
        <v>0</v>
      </c>
    </row>
    <row r="1299" spans="1:18" x14ac:dyDescent="0.5">
      <c r="A1299" s="14">
        <v>41</v>
      </c>
      <c r="B1299" s="21">
        <v>3</v>
      </c>
      <c r="C1299" s="11" t="str">
        <f t="shared" si="44"/>
        <v>3</v>
      </c>
      <c r="D1299" s="12"/>
      <c r="K1299" s="14">
        <v>41</v>
      </c>
      <c r="L1299" s="21"/>
      <c r="M1299" s="11" t="b">
        <f t="shared" si="45"/>
        <v>0</v>
      </c>
      <c r="N1299" s="12"/>
    </row>
    <row r="1300" spans="1:18" x14ac:dyDescent="0.5">
      <c r="A1300" s="14">
        <v>42</v>
      </c>
      <c r="B1300" s="21">
        <v>3</v>
      </c>
      <c r="C1300" s="11" t="str">
        <f t="shared" si="44"/>
        <v>3</v>
      </c>
      <c r="D1300" s="12"/>
      <c r="K1300" s="14">
        <v>42</v>
      </c>
      <c r="L1300" s="21"/>
      <c r="M1300" s="11" t="b">
        <f t="shared" si="45"/>
        <v>0</v>
      </c>
      <c r="N1300" s="12"/>
    </row>
    <row r="1301" spans="1:18" x14ac:dyDescent="0.5">
      <c r="A1301" s="14">
        <v>43</v>
      </c>
      <c r="B1301" s="21">
        <v>2</v>
      </c>
      <c r="C1301" s="11" t="str">
        <f t="shared" si="44"/>
        <v>2</v>
      </c>
      <c r="D1301" s="12"/>
      <c r="K1301" s="14">
        <v>43</v>
      </c>
      <c r="L1301" s="21"/>
      <c r="M1301" s="11" t="b">
        <f t="shared" si="45"/>
        <v>0</v>
      </c>
      <c r="N1301" s="12"/>
    </row>
    <row r="1302" spans="1:18" x14ac:dyDescent="0.5">
      <c r="A1302" s="14">
        <v>44</v>
      </c>
      <c r="B1302" s="21">
        <v>2</v>
      </c>
      <c r="C1302" s="11" t="str">
        <f t="shared" si="44"/>
        <v>2</v>
      </c>
      <c r="D1302" s="12"/>
      <c r="K1302" s="14">
        <v>44</v>
      </c>
      <c r="L1302" s="21"/>
      <c r="M1302" s="11" t="b">
        <f t="shared" si="45"/>
        <v>0</v>
      </c>
      <c r="N1302" s="12"/>
    </row>
    <row r="1303" spans="1:18" x14ac:dyDescent="0.5">
      <c r="A1303" s="14">
        <v>45</v>
      </c>
      <c r="B1303" s="21">
        <v>1</v>
      </c>
      <c r="C1303" s="11" t="str">
        <f>IF(B1303=1,"4",IF(B1303=2,"3",IF(B1303=3,"2",IF(B1303=4,"1"))))</f>
        <v>4</v>
      </c>
      <c r="D1303" s="12"/>
      <c r="K1303" s="14">
        <v>45</v>
      </c>
      <c r="L1303" s="21"/>
      <c r="M1303" s="11" t="b">
        <f>IF(L1303=1,"4",IF(L1303=2,"3",IF(L1303=3,"2",IF(L1303=4,"1"))))</f>
        <v>0</v>
      </c>
      <c r="N1303" s="12"/>
    </row>
    <row r="1304" spans="1:18" x14ac:dyDescent="0.5">
      <c r="A1304" s="14">
        <v>46</v>
      </c>
      <c r="B1304" s="21">
        <v>4</v>
      </c>
      <c r="C1304" s="11" t="str">
        <f t="shared" si="44"/>
        <v>4</v>
      </c>
      <c r="D1304" s="12"/>
      <c r="E1304" s="9">
        <v>3.2</v>
      </c>
      <c r="F1304" s="9">
        <f>C1299+C1300+C1301+C1302+C1303+C1304</f>
        <v>18</v>
      </c>
      <c r="K1304" s="14">
        <v>46</v>
      </c>
      <c r="L1304" s="21"/>
      <c r="M1304" s="11" t="b">
        <f t="shared" si="45"/>
        <v>0</v>
      </c>
      <c r="N1304" s="12"/>
      <c r="O1304" s="9">
        <v>3.2</v>
      </c>
      <c r="P1304" s="9">
        <f>M1299+M1300+M1301+M1302+M1303+M1304</f>
        <v>0</v>
      </c>
    </row>
    <row r="1305" spans="1:18" x14ac:dyDescent="0.5">
      <c r="A1305" s="14">
        <v>47</v>
      </c>
      <c r="B1305" s="21">
        <v>2</v>
      </c>
      <c r="C1305" s="11" t="str">
        <f>IF(B1305=1,"4",IF(B1305=2,"3",IF(B1305=3,"2",IF(B1305=4,"1"))))</f>
        <v>3</v>
      </c>
      <c r="D1305" s="12"/>
      <c r="K1305" s="14">
        <v>47</v>
      </c>
      <c r="L1305" s="21"/>
      <c r="M1305" s="11" t="b">
        <f>IF(L1305=1,"4",IF(L1305=2,"3",IF(L1305=3,"2",IF(L1305=4,"1"))))</f>
        <v>0</v>
      </c>
      <c r="N1305" s="12"/>
    </row>
    <row r="1306" spans="1:18" x14ac:dyDescent="0.5">
      <c r="A1306" s="14">
        <v>48</v>
      </c>
      <c r="B1306" s="21">
        <v>2</v>
      </c>
      <c r="C1306" s="11" t="str">
        <f t="shared" si="44"/>
        <v>2</v>
      </c>
      <c r="D1306" s="12"/>
      <c r="K1306" s="14">
        <v>48</v>
      </c>
      <c r="L1306" s="21"/>
      <c r="M1306" s="11" t="b">
        <f t="shared" si="45"/>
        <v>0</v>
      </c>
      <c r="N1306" s="12"/>
    </row>
    <row r="1307" spans="1:18" x14ac:dyDescent="0.5">
      <c r="A1307" s="14">
        <v>49</v>
      </c>
      <c r="B1307" s="21">
        <v>2</v>
      </c>
      <c r="C1307" s="11" t="str">
        <f t="shared" si="44"/>
        <v>2</v>
      </c>
      <c r="D1307" s="12"/>
      <c r="K1307" s="14">
        <v>49</v>
      </c>
      <c r="L1307" s="21"/>
      <c r="M1307" s="11" t="b">
        <f t="shared" si="45"/>
        <v>0</v>
      </c>
      <c r="N1307" s="12"/>
    </row>
    <row r="1308" spans="1:18" x14ac:dyDescent="0.5">
      <c r="A1308" s="14">
        <v>50</v>
      </c>
      <c r="B1308" s="21">
        <v>3</v>
      </c>
      <c r="C1308" s="11" t="str">
        <f t="shared" si="44"/>
        <v>3</v>
      </c>
      <c r="D1308" s="12"/>
      <c r="K1308" s="14">
        <v>50</v>
      </c>
      <c r="L1308" s="21"/>
      <c r="M1308" s="11" t="b">
        <f t="shared" si="45"/>
        <v>0</v>
      </c>
      <c r="N1308" s="12"/>
    </row>
    <row r="1309" spans="1:18" x14ac:dyDescent="0.5">
      <c r="A1309" s="14">
        <v>51</v>
      </c>
      <c r="B1309" s="21">
        <v>2</v>
      </c>
      <c r="C1309" s="11" t="str">
        <f>IF(B1309=1,"4",IF(B1309=2,"3",IF(B1309=3,"2",IF(B1309=4,"1"))))</f>
        <v>3</v>
      </c>
      <c r="D1309" s="12"/>
      <c r="K1309" s="14">
        <v>51</v>
      </c>
      <c r="L1309" s="21"/>
      <c r="M1309" s="11" t="b">
        <f>IF(L1309=1,"4",IF(L1309=2,"3",IF(L1309=3,"2",IF(L1309=4,"1"))))</f>
        <v>0</v>
      </c>
      <c r="N1309" s="12"/>
    </row>
    <row r="1310" spans="1:18" x14ac:dyDescent="0.5">
      <c r="A1310" s="14">
        <v>52</v>
      </c>
      <c r="B1310" s="21">
        <v>2</v>
      </c>
      <c r="C1310" s="11" t="str">
        <f>IF(B1310=1,"4",IF(B1310=2,"3",IF(B1310=3,"2",IF(B1310=4,"1"))))</f>
        <v>3</v>
      </c>
      <c r="D1310" s="12"/>
      <c r="E1310" s="9">
        <v>3.3</v>
      </c>
      <c r="F1310" s="9">
        <f>C1305+C1306+C1307+C1308+C1309+C1310</f>
        <v>16</v>
      </c>
      <c r="G1310" s="13">
        <f>F1298+F1304+F1310</f>
        <v>45</v>
      </c>
      <c r="H1310" s="13">
        <f>G1276+G1294+G1310</f>
        <v>148</v>
      </c>
      <c r="K1310" s="14">
        <v>52</v>
      </c>
      <c r="L1310" s="21"/>
      <c r="M1310" s="11" t="b">
        <f>IF(L1310=1,"4",IF(L1310=2,"3",IF(L1310=3,"2",IF(L1310=4,"1"))))</f>
        <v>0</v>
      </c>
      <c r="N1310" s="12"/>
      <c r="O1310" s="9">
        <v>3.3</v>
      </c>
      <c r="P1310" s="9">
        <f>M1305+M1306+M1307+M1308+M1309+M1310</f>
        <v>0</v>
      </c>
      <c r="Q1310" s="13">
        <f>P1298+P1304+P1310</f>
        <v>0</v>
      </c>
      <c r="R1310" s="13">
        <f>Q1276+Q1294+Q1310</f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84" zoomScaleNormal="100" zoomScaleSheetLayoutView="84" workbookViewId="0">
      <selection activeCell="R48" sqref="R48"/>
    </sheetView>
  </sheetViews>
  <sheetFormatPr defaultRowHeight="23.25" x14ac:dyDescent="0.5"/>
  <cols>
    <col min="1" max="1" width="5.140625" style="1" customWidth="1"/>
    <col min="2" max="2" width="9" style="1" customWidth="1"/>
    <col min="3" max="3" width="25.42578125" style="1" customWidth="1"/>
    <col min="4" max="6" width="6.5703125" style="4" customWidth="1"/>
    <col min="7" max="7" width="9" style="4" customWidth="1"/>
    <col min="8" max="10" width="6.5703125" style="4" customWidth="1"/>
    <col min="11" max="11" width="9" style="4" customWidth="1"/>
    <col min="12" max="14" width="6.5703125" style="4" customWidth="1"/>
    <col min="15" max="16384" width="9.140625" style="1"/>
  </cols>
  <sheetData>
    <row r="1" spans="1:15" x14ac:dyDescent="0.5">
      <c r="A1" s="65" t="s">
        <v>145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2.75" customHeight="1" x14ac:dyDescent="0.5"/>
    <row r="3" spans="1:15" ht="23.25" customHeight="1" x14ac:dyDescent="0.5">
      <c r="A3" s="63" t="s">
        <v>0</v>
      </c>
      <c r="B3" s="63" t="s">
        <v>1</v>
      </c>
      <c r="C3" s="63" t="s">
        <v>2</v>
      </c>
      <c r="D3" s="62" t="s">
        <v>7</v>
      </c>
      <c r="E3" s="62"/>
      <c r="F3" s="62"/>
      <c r="G3" s="60"/>
      <c r="H3" s="62" t="s">
        <v>8</v>
      </c>
      <c r="I3" s="62"/>
      <c r="J3" s="62"/>
      <c r="K3" s="60"/>
      <c r="L3" s="62" t="s">
        <v>9</v>
      </c>
      <c r="M3" s="62"/>
      <c r="N3" s="62"/>
      <c r="O3" s="60"/>
    </row>
    <row r="4" spans="1:15" x14ac:dyDescent="0.5">
      <c r="A4" s="64"/>
      <c r="B4" s="64"/>
      <c r="C4" s="64"/>
      <c r="D4" s="17">
        <v>1.1000000000000001</v>
      </c>
      <c r="E4" s="17">
        <v>1.2</v>
      </c>
      <c r="F4" s="17">
        <v>1.3</v>
      </c>
      <c r="G4" s="61"/>
      <c r="H4" s="17">
        <v>2.1</v>
      </c>
      <c r="I4" s="17">
        <v>2.2000000000000002</v>
      </c>
      <c r="J4" s="17">
        <v>2.2999999999999998</v>
      </c>
      <c r="K4" s="61"/>
      <c r="L4" s="17">
        <v>3.1</v>
      </c>
      <c r="M4" s="17">
        <v>3.2</v>
      </c>
      <c r="N4" s="17">
        <v>3.3</v>
      </c>
      <c r="O4" s="61"/>
    </row>
    <row r="5" spans="1:15" x14ac:dyDescent="0.5">
      <c r="A5" s="2">
        <v>1</v>
      </c>
      <c r="B5" s="3" t="str">
        <f>'1'!F2</f>
        <v>07337</v>
      </c>
      <c r="C5" s="41" t="str">
        <f>'1'!A2</f>
        <v>เด็กชายเจษฏาภรณ์  สำราญ</v>
      </c>
      <c r="D5" s="5">
        <f>SUM('1'!F10)</f>
        <v>14</v>
      </c>
      <c r="E5" s="5">
        <f>SUM('1'!F16)</f>
        <v>18</v>
      </c>
      <c r="F5" s="5">
        <f>SUM('1'!F22)</f>
        <v>17</v>
      </c>
      <c r="G5" s="43"/>
      <c r="H5" s="5">
        <f>SUM('1'!F28)</f>
        <v>18</v>
      </c>
      <c r="I5" s="5">
        <f>SUM('1'!F34)</f>
        <v>17</v>
      </c>
      <c r="J5" s="5">
        <f>SUM('1'!F40)</f>
        <v>15</v>
      </c>
      <c r="K5" s="43"/>
      <c r="L5" s="5">
        <f>SUM('1'!F44)</f>
        <v>11</v>
      </c>
      <c r="M5" s="5">
        <f>SUM('1'!F50)</f>
        <v>21</v>
      </c>
      <c r="N5" s="5">
        <f>SUM('1'!F56)</f>
        <v>17</v>
      </c>
      <c r="O5" s="43"/>
    </row>
    <row r="6" spans="1:15" x14ac:dyDescent="0.5">
      <c r="A6" s="2">
        <v>2</v>
      </c>
      <c r="B6" s="3" t="str">
        <f>'1'!F59</f>
        <v>07338</v>
      </c>
      <c r="C6" s="41" t="str">
        <f>'1'!A59</f>
        <v>เด็กชายณัฐกรณ์   เทียนสอาด</v>
      </c>
      <c r="D6" s="5">
        <f>SUM('1'!F67)</f>
        <v>14</v>
      </c>
      <c r="E6" s="5">
        <f>SUM('1'!F73)</f>
        <v>18</v>
      </c>
      <c r="F6" s="5">
        <f>SUM('1'!F79)</f>
        <v>16</v>
      </c>
      <c r="G6" s="43"/>
      <c r="H6" s="5">
        <f>SUM('1'!F85)</f>
        <v>21</v>
      </c>
      <c r="I6" s="5">
        <f>SUM('1'!F91)</f>
        <v>20</v>
      </c>
      <c r="J6" s="5">
        <f>SUM('1'!F97)</f>
        <v>24</v>
      </c>
      <c r="K6" s="43"/>
      <c r="L6" s="5">
        <f>SUM('1'!F101)</f>
        <v>14</v>
      </c>
      <c r="M6" s="5">
        <f>SUM('1'!F107)</f>
        <v>19</v>
      </c>
      <c r="N6" s="5">
        <f>SUM('1'!F113)</f>
        <v>21</v>
      </c>
      <c r="O6" s="43"/>
    </row>
    <row r="7" spans="1:15" x14ac:dyDescent="0.5">
      <c r="A7" s="2">
        <v>3</v>
      </c>
      <c r="B7" s="3" t="str">
        <f>'1'!F116</f>
        <v>07339</v>
      </c>
      <c r="C7" s="41" t="str">
        <f>'1'!A116</f>
        <v>เด็กชายธนกร  พึ่งรอด</v>
      </c>
      <c r="D7" s="5">
        <f>SUM('1'!F124)</f>
        <v>22</v>
      </c>
      <c r="E7" s="5">
        <f>SUM('1'!F130)</f>
        <v>20</v>
      </c>
      <c r="F7" s="5">
        <f>SUM('1'!F136)</f>
        <v>21</v>
      </c>
      <c r="G7" s="43"/>
      <c r="H7" s="5">
        <f>SUM('1'!F142)</f>
        <v>17</v>
      </c>
      <c r="I7" s="5">
        <f>SUM('1'!F148)</f>
        <v>16</v>
      </c>
      <c r="J7" s="5">
        <f>SUM('1'!F154)</f>
        <v>20</v>
      </c>
      <c r="K7" s="43"/>
      <c r="L7" s="5">
        <f>SUM('1'!F158)</f>
        <v>14</v>
      </c>
      <c r="M7" s="5">
        <f>SUM('1'!F164)</f>
        <v>21</v>
      </c>
      <c r="N7" s="5">
        <f>SUM('1'!F170)</f>
        <v>24</v>
      </c>
      <c r="O7" s="43"/>
    </row>
    <row r="8" spans="1:15" x14ac:dyDescent="0.5">
      <c r="A8" s="2">
        <v>4</v>
      </c>
      <c r="B8" s="3" t="str">
        <f>'1'!F173</f>
        <v>07340</v>
      </c>
      <c r="C8" s="41" t="str">
        <f>'1'!A173</f>
        <v>เด็กชายธันวา   เครือเผื่อ</v>
      </c>
      <c r="D8" s="5">
        <f>SUM('1'!F181)</f>
        <v>17</v>
      </c>
      <c r="E8" s="5">
        <f>SUM('1'!F187)</f>
        <v>19</v>
      </c>
      <c r="F8" s="5">
        <f>SUM('1'!F193)</f>
        <v>18</v>
      </c>
      <c r="G8" s="43"/>
      <c r="H8" s="5">
        <f>SUM('1'!F199)</f>
        <v>14</v>
      </c>
      <c r="I8" s="5">
        <f>SUM('1'!F205)</f>
        <v>15</v>
      </c>
      <c r="J8" s="5">
        <f>SUM('1'!F211)</f>
        <v>14</v>
      </c>
      <c r="K8" s="43"/>
      <c r="L8" s="5">
        <f>SUM('1'!F215)</f>
        <v>10</v>
      </c>
      <c r="M8" s="5">
        <f>SUM('1'!F221)</f>
        <v>17</v>
      </c>
      <c r="N8" s="5">
        <f>SUM('1'!F227)</f>
        <v>15</v>
      </c>
      <c r="O8" s="43"/>
    </row>
    <row r="9" spans="1:15" x14ac:dyDescent="0.5">
      <c r="A9" s="2">
        <v>5</v>
      </c>
      <c r="B9" s="3" t="str">
        <f>'1'!F230</f>
        <v>07341</v>
      </c>
      <c r="C9" s="41" t="str">
        <f>'1'!A230</f>
        <v>เด็กชายบวรวิทย์  เอกบัว</v>
      </c>
      <c r="D9" s="5">
        <f>SUM('1'!F238)</f>
        <v>15</v>
      </c>
      <c r="E9" s="5">
        <f>SUM('1'!F244)</f>
        <v>19</v>
      </c>
      <c r="F9" s="5">
        <f>SUM('1'!F250)</f>
        <v>23</v>
      </c>
      <c r="G9" s="43"/>
      <c r="H9" s="5">
        <f>SUM('1'!F256)</f>
        <v>18</v>
      </c>
      <c r="I9" s="5">
        <f>SUM('1'!F262)</f>
        <v>15</v>
      </c>
      <c r="J9" s="5">
        <f>SUM('1'!F268)</f>
        <v>18</v>
      </c>
      <c r="K9" s="43"/>
      <c r="L9" s="5">
        <f>SUM('1'!F272)</f>
        <v>13</v>
      </c>
      <c r="M9" s="5">
        <f>SUM('1'!F278)</f>
        <v>24</v>
      </c>
      <c r="N9" s="5">
        <f>SUM('1'!F284)</f>
        <v>14</v>
      </c>
      <c r="O9" s="43"/>
    </row>
    <row r="10" spans="1:15" x14ac:dyDescent="0.5">
      <c r="A10" s="2">
        <v>6</v>
      </c>
      <c r="B10" s="3" t="str">
        <f>'1'!F287</f>
        <v>07342</v>
      </c>
      <c r="C10" s="41" t="str">
        <f>'1'!A287</f>
        <v>เด็กชาย ปิยะพงษ์  จันทร์หงส์ประชา</v>
      </c>
      <c r="D10" s="5">
        <f>SUM('1'!F295)</f>
        <v>21</v>
      </c>
      <c r="E10" s="5">
        <f>SUM('1'!F301)</f>
        <v>23</v>
      </c>
      <c r="F10" s="5">
        <f>SUM('1'!F307)</f>
        <v>24</v>
      </c>
      <c r="G10" s="43"/>
      <c r="H10" s="5">
        <f>SUM('1'!F313)</f>
        <v>20</v>
      </c>
      <c r="I10" s="5">
        <f>SUM('1'!F319)</f>
        <v>17</v>
      </c>
      <c r="J10" s="5">
        <f>SUM('1'!F325)</f>
        <v>16</v>
      </c>
      <c r="K10" s="43"/>
      <c r="L10" s="5">
        <f>SUM('1'!F329)</f>
        <v>14</v>
      </c>
      <c r="M10" s="5">
        <f>SUM('1'!F335)</f>
        <v>21</v>
      </c>
      <c r="N10" s="5">
        <f>SUM('1'!F341)</f>
        <v>15</v>
      </c>
      <c r="O10" s="43"/>
    </row>
    <row r="11" spans="1:15" x14ac:dyDescent="0.5">
      <c r="A11" s="2">
        <v>7</v>
      </c>
      <c r="B11" s="3" t="str">
        <f>'1'!F344</f>
        <v>07343</v>
      </c>
      <c r="C11" s="41" t="str">
        <f>'1'!A344</f>
        <v>เด็กชายปุรเชษฐ์  ชินวงค์</v>
      </c>
      <c r="D11" s="5">
        <f>SUM('1'!F352)</f>
        <v>12</v>
      </c>
      <c r="E11" s="5">
        <f>SUM('1'!F358)</f>
        <v>17</v>
      </c>
      <c r="F11" s="5">
        <f>SUM('1'!F364)</f>
        <v>19</v>
      </c>
      <c r="G11" s="43"/>
      <c r="H11" s="5">
        <f>SUM('1'!F370)</f>
        <v>13</v>
      </c>
      <c r="I11" s="5">
        <f>SUM('1'!F376)</f>
        <v>17</v>
      </c>
      <c r="J11" s="5">
        <f>SUM('1'!F382)</f>
        <v>20</v>
      </c>
      <c r="K11" s="43"/>
      <c r="L11" s="5">
        <f>SUM('1'!F386)</f>
        <v>9</v>
      </c>
      <c r="M11" s="5">
        <f>SUM('1'!F392)</f>
        <v>21</v>
      </c>
      <c r="N11" s="5">
        <f>SUM('1'!F398)</f>
        <v>18</v>
      </c>
      <c r="O11" s="43"/>
    </row>
    <row r="12" spans="1:15" x14ac:dyDescent="0.5">
      <c r="A12" s="2">
        <v>8</v>
      </c>
      <c r="B12" s="22" t="str">
        <f>'1'!F401</f>
        <v>07344</v>
      </c>
      <c r="C12" s="41" t="str">
        <f>'1'!A401</f>
        <v>เด็กชาย พงศพล  อินตานนท์</v>
      </c>
      <c r="D12" s="5">
        <f>SUM('1'!F409)</f>
        <v>16</v>
      </c>
      <c r="E12" s="5">
        <f>SUM('1'!F415)</f>
        <v>15</v>
      </c>
      <c r="F12" s="5">
        <f>SUM('1'!F421)</f>
        <v>21</v>
      </c>
      <c r="G12" s="43"/>
      <c r="H12" s="5">
        <f>SUM('1'!F427)</f>
        <v>19</v>
      </c>
      <c r="I12" s="5">
        <f>SUM('1'!F433)</f>
        <v>15</v>
      </c>
      <c r="J12" s="5">
        <f>SUM('1'!F439)</f>
        <v>20</v>
      </c>
      <c r="K12" s="43"/>
      <c r="L12" s="5">
        <f>SUM('1'!F443)</f>
        <v>13</v>
      </c>
      <c r="M12" s="5">
        <f>SUM('1'!F449)</f>
        <v>21</v>
      </c>
      <c r="N12" s="5">
        <f>SUM('1'!F455)</f>
        <v>18</v>
      </c>
      <c r="O12" s="43"/>
    </row>
    <row r="13" spans="1:15" x14ac:dyDescent="0.5">
      <c r="A13" s="2">
        <v>9</v>
      </c>
      <c r="B13" s="3" t="str">
        <f>'1'!F458</f>
        <v>07345</v>
      </c>
      <c r="C13" s="41" t="str">
        <f>'1'!A458</f>
        <v>เด็กชาย พรเทพ แก้วกูล</v>
      </c>
      <c r="D13" s="5">
        <f>SUM('1'!F466)</f>
        <v>17</v>
      </c>
      <c r="E13" s="5">
        <f>SUM('1'!F472)</f>
        <v>22</v>
      </c>
      <c r="F13" s="5">
        <f>SUM('1'!F478)</f>
        <v>15</v>
      </c>
      <c r="G13" s="43"/>
      <c r="H13" s="5">
        <f>SUM('1'!F484)</f>
        <v>16</v>
      </c>
      <c r="I13" s="5">
        <f>SUM('1'!F490)</f>
        <v>12</v>
      </c>
      <c r="J13" s="5">
        <f>SUM('1'!F496)</f>
        <v>13</v>
      </c>
      <c r="K13" s="43"/>
      <c r="L13" s="5">
        <f>SUM('1'!F500)</f>
        <v>11</v>
      </c>
      <c r="M13" s="5">
        <f>SUM('1'!F506)</f>
        <v>17</v>
      </c>
      <c r="N13" s="5">
        <f>SUM('1'!F512)</f>
        <v>13</v>
      </c>
      <c r="O13" s="43"/>
    </row>
    <row r="14" spans="1:15" x14ac:dyDescent="0.5">
      <c r="A14" s="2">
        <v>10</v>
      </c>
      <c r="B14" s="3" t="str">
        <f>'1'!F515</f>
        <v>07346</v>
      </c>
      <c r="C14" s="41" t="str">
        <f>'1'!A515</f>
        <v>เด็กชาย ภัตรวัต  ดวงชื่น</v>
      </c>
      <c r="D14" s="5">
        <f>SUM('1'!F523)</f>
        <v>18</v>
      </c>
      <c r="E14" s="5">
        <f>SUM('1'!F529)</f>
        <v>14</v>
      </c>
      <c r="F14" s="5">
        <f>SUM('1'!F535)</f>
        <v>14</v>
      </c>
      <c r="G14" s="43"/>
      <c r="H14" s="5">
        <f>SUM('1'!F541)</f>
        <v>10</v>
      </c>
      <c r="I14" s="5">
        <f>SUM('1'!F547)</f>
        <v>15</v>
      </c>
      <c r="J14" s="5">
        <f>SUM('1'!F553)</f>
        <v>16</v>
      </c>
      <c r="K14" s="43"/>
      <c r="L14" s="5">
        <f>SUM('1'!F557)</f>
        <v>10</v>
      </c>
      <c r="M14" s="5">
        <f>SUM('1'!F563)</f>
        <v>16</v>
      </c>
      <c r="N14" s="5">
        <f>SUM('1'!F569)</f>
        <v>20</v>
      </c>
      <c r="O14" s="43"/>
    </row>
    <row r="15" spans="1:15" x14ac:dyDescent="0.5">
      <c r="A15" s="2">
        <v>11</v>
      </c>
      <c r="B15" s="3" t="str">
        <f>'1'!F572</f>
        <v>07347</v>
      </c>
      <c r="C15" s="41" t="str">
        <f>'1'!A572</f>
        <v>เด็กชาย ภานุภัทร  สวัสดิ์รักษา</v>
      </c>
      <c r="D15" s="5">
        <f>SUM('1'!F580)</f>
        <v>18</v>
      </c>
      <c r="E15" s="5">
        <f>SUM('1'!F586)</f>
        <v>18</v>
      </c>
      <c r="F15" s="5">
        <f>SUM('1'!F592)</f>
        <v>23</v>
      </c>
      <c r="G15" s="43"/>
      <c r="H15" s="5">
        <f>SUM('1'!F598)</f>
        <v>15</v>
      </c>
      <c r="I15" s="5">
        <f>SUM('1'!F604)</f>
        <v>12</v>
      </c>
      <c r="J15" s="5">
        <f>SUM('1'!F610)</f>
        <v>17</v>
      </c>
      <c r="K15" s="43"/>
      <c r="L15" s="5">
        <f>SUM('1'!F614)</f>
        <v>12</v>
      </c>
      <c r="M15" s="5">
        <f>SUM('1'!F620)</f>
        <v>17</v>
      </c>
      <c r="N15" s="5">
        <f>SUM('1'!F626)</f>
        <v>16</v>
      </c>
      <c r="O15" s="43"/>
    </row>
    <row r="16" spans="1:15" x14ac:dyDescent="0.5">
      <c r="A16" s="2">
        <v>12</v>
      </c>
      <c r="B16" s="3" t="str">
        <f>'1'!F629</f>
        <v>07348</v>
      </c>
      <c r="C16" s="41" t="str">
        <f>'1'!A629</f>
        <v>เด็กชาย ภูริภัทร   แสนโท</v>
      </c>
      <c r="D16" s="5">
        <f>SUM('1'!F637)</f>
        <v>15</v>
      </c>
      <c r="E16" s="5">
        <f>SUM('1'!F643)</f>
        <v>21</v>
      </c>
      <c r="F16" s="5">
        <f>SUM('1'!F649)</f>
        <v>22</v>
      </c>
      <c r="G16" s="43"/>
      <c r="H16" s="5">
        <f>SUM('1'!F655)</f>
        <v>17</v>
      </c>
      <c r="I16" s="5">
        <f>SUM('1'!F661)</f>
        <v>16</v>
      </c>
      <c r="J16" s="5">
        <f>SUM('1'!F667)</f>
        <v>16</v>
      </c>
      <c r="K16" s="43"/>
      <c r="L16" s="5">
        <f>SUM('1'!F671)</f>
        <v>9</v>
      </c>
      <c r="M16" s="5">
        <f>SUM('1'!F677)</f>
        <v>21</v>
      </c>
      <c r="N16" s="5">
        <f>SUM('1'!F683)</f>
        <v>17</v>
      </c>
      <c r="O16" s="43"/>
    </row>
    <row r="17" spans="1:15" x14ac:dyDescent="0.5">
      <c r="A17" s="2">
        <v>13</v>
      </c>
      <c r="B17" s="3" t="str">
        <f>'1'!F685</f>
        <v>07350</v>
      </c>
      <c r="C17" s="41" t="str">
        <f>'1'!A685</f>
        <v>เด็กชาย ศรราม  แซ่จี</v>
      </c>
      <c r="D17" s="5">
        <f>SUM('1'!F693)</f>
        <v>18</v>
      </c>
      <c r="E17" s="5">
        <f>SUM('1'!F699)</f>
        <v>19</v>
      </c>
      <c r="F17" s="5">
        <f>SUM('1'!F705)</f>
        <v>23</v>
      </c>
      <c r="G17" s="43"/>
      <c r="H17" s="5">
        <f>SUM('1'!F711)</f>
        <v>20</v>
      </c>
      <c r="I17" s="5">
        <f>SUM('1'!F717)</f>
        <v>20</v>
      </c>
      <c r="J17" s="5">
        <f>SUM('1'!F723)</f>
        <v>17</v>
      </c>
      <c r="K17" s="43"/>
      <c r="L17" s="5">
        <f>SUM('1'!F727)</f>
        <v>13</v>
      </c>
      <c r="M17" s="5">
        <f>SUM('1'!F733)</f>
        <v>18</v>
      </c>
      <c r="N17" s="5">
        <f>SUM('1'!F739)</f>
        <v>24</v>
      </c>
      <c r="O17" s="43"/>
    </row>
    <row r="18" spans="1:15" x14ac:dyDescent="0.5">
      <c r="A18" s="2">
        <v>14</v>
      </c>
      <c r="B18" s="3" t="str">
        <f>'1'!F742</f>
        <v>07351</v>
      </c>
      <c r="C18" s="41" t="str">
        <f>'1'!A742</f>
        <v>เด็กชาย ศิววงศ์  เสริมสวัสดิ์กุล</v>
      </c>
      <c r="D18" s="5">
        <f>SUM('1'!F750)</f>
        <v>20</v>
      </c>
      <c r="E18" s="5">
        <f>SUM('1'!F756)</f>
        <v>21</v>
      </c>
      <c r="F18" s="5">
        <f>SUM('1'!F762)</f>
        <v>23</v>
      </c>
      <c r="G18" s="43"/>
      <c r="H18" s="5">
        <f>SUM('1'!F768)</f>
        <v>21</v>
      </c>
      <c r="I18" s="5">
        <f>SUM('1'!F774)</f>
        <v>20</v>
      </c>
      <c r="J18" s="5">
        <f>SUM('1'!F780)</f>
        <v>18</v>
      </c>
      <c r="K18" s="43"/>
      <c r="L18" s="5">
        <f>SUM('1'!F784)</f>
        <v>12</v>
      </c>
      <c r="M18" s="5">
        <f>SUM('1'!F790)</f>
        <v>21</v>
      </c>
      <c r="N18" s="5">
        <f>SUM('1'!F796)</f>
        <v>21</v>
      </c>
      <c r="O18" s="43"/>
    </row>
    <row r="19" spans="1:15" x14ac:dyDescent="0.5">
      <c r="A19" s="2">
        <v>15</v>
      </c>
      <c r="B19" s="3" t="str">
        <f>'1'!F799</f>
        <v>07352</v>
      </c>
      <c r="C19" s="41" t="str">
        <f>'1'!A799</f>
        <v>เด็กชายสัมภาพ  พระเกตุ</v>
      </c>
      <c r="D19" s="5">
        <f>SUM('1'!F807)</f>
        <v>16</v>
      </c>
      <c r="E19" s="5">
        <f>SUM('1'!F813)</f>
        <v>15</v>
      </c>
      <c r="F19" s="5">
        <f>SUM('1'!F819)</f>
        <v>22</v>
      </c>
      <c r="G19" s="43"/>
      <c r="H19" s="5">
        <f>SUM('1'!F825)</f>
        <v>20</v>
      </c>
      <c r="I19" s="5">
        <f>SUM('1'!F831)</f>
        <v>15</v>
      </c>
      <c r="J19" s="5">
        <f>SUM('1'!F837)</f>
        <v>14</v>
      </c>
      <c r="K19" s="43"/>
      <c r="L19" s="5">
        <f>SUM('1'!F841)</f>
        <v>10</v>
      </c>
      <c r="M19" s="5">
        <f>SUM('1'!F847)</f>
        <v>13</v>
      </c>
      <c r="N19" s="5">
        <f>SUM('1'!F853)</f>
        <v>16</v>
      </c>
      <c r="O19" s="43"/>
    </row>
    <row r="20" spans="1:15" x14ac:dyDescent="0.5">
      <c r="A20" s="2">
        <v>16</v>
      </c>
      <c r="B20" s="3" t="str">
        <f>'1'!F856</f>
        <v>07353</v>
      </c>
      <c r="C20" s="41" t="str">
        <f>'1'!A856</f>
        <v>เด็กชาย สุขเกษม  พวงประดับ</v>
      </c>
      <c r="D20" s="5">
        <f>SUM('1'!F864)</f>
        <v>17</v>
      </c>
      <c r="E20" s="5">
        <f>SUM('1'!F870)</f>
        <v>16</v>
      </c>
      <c r="F20" s="5">
        <f>SUM('1'!F876)</f>
        <v>17</v>
      </c>
      <c r="G20" s="43"/>
      <c r="H20" s="5">
        <f>SUM('1'!F882)</f>
        <v>17</v>
      </c>
      <c r="I20" s="5">
        <f>SUM('1'!F888)</f>
        <v>17</v>
      </c>
      <c r="J20" s="5">
        <f>SUM('1'!F894)</f>
        <v>15</v>
      </c>
      <c r="K20" s="43"/>
      <c r="L20" s="5">
        <f>SUM('1'!F898)</f>
        <v>10</v>
      </c>
      <c r="M20" s="5">
        <f>SUM('1'!F904)</f>
        <v>13</v>
      </c>
      <c r="N20" s="5">
        <f>SUM('1'!F910)</f>
        <v>15</v>
      </c>
      <c r="O20" s="43"/>
    </row>
    <row r="21" spans="1:15" x14ac:dyDescent="0.5">
      <c r="A21" s="2">
        <v>17</v>
      </c>
      <c r="B21" s="3" t="str">
        <f>'1'!F913</f>
        <v>07354</v>
      </c>
      <c r="C21" s="41" t="str">
        <f>'1'!A913</f>
        <v>เด็กชาย สุรเชษฐ์  ขุนพิลึก</v>
      </c>
      <c r="D21" s="5">
        <f>SUM('1'!F921)</f>
        <v>17</v>
      </c>
      <c r="E21" s="5">
        <f>SUM('1'!F927)</f>
        <v>16</v>
      </c>
      <c r="F21" s="5">
        <f>SUM('1'!F933)</f>
        <v>17</v>
      </c>
      <c r="G21" s="43"/>
      <c r="H21" s="5">
        <f>SUM('1'!F939)</f>
        <v>17</v>
      </c>
      <c r="I21" s="5">
        <f>SUM('1'!F945)</f>
        <v>17</v>
      </c>
      <c r="J21" s="5">
        <f>SUM('1'!F951)</f>
        <v>15</v>
      </c>
      <c r="K21" s="43"/>
      <c r="L21" s="5">
        <f>SUM('1'!F955)</f>
        <v>10</v>
      </c>
      <c r="M21" s="5">
        <f>SUM('1'!F961)</f>
        <v>13</v>
      </c>
      <c r="N21" s="5">
        <f>SUM('1'!F967)</f>
        <v>15</v>
      </c>
      <c r="O21" s="43"/>
    </row>
    <row r="22" spans="1:15" x14ac:dyDescent="0.5">
      <c r="A22" s="66" t="s">
        <v>146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ht="20.25" customHeight="1" x14ac:dyDescent="0.5"/>
    <row r="24" spans="1:15" ht="23.25" customHeight="1" x14ac:dyDescent="0.5">
      <c r="A24" s="63" t="s">
        <v>0</v>
      </c>
      <c r="B24" s="63" t="s">
        <v>1</v>
      </c>
      <c r="C24" s="63" t="s">
        <v>2</v>
      </c>
      <c r="D24" s="62" t="s">
        <v>7</v>
      </c>
      <c r="E24" s="62"/>
      <c r="F24" s="62"/>
      <c r="G24" s="60"/>
      <c r="H24" s="62" t="s">
        <v>8</v>
      </c>
      <c r="I24" s="62"/>
      <c r="J24" s="62"/>
      <c r="K24" s="60"/>
      <c r="L24" s="62" t="s">
        <v>9</v>
      </c>
      <c r="M24" s="62"/>
      <c r="N24" s="62"/>
      <c r="O24" s="60"/>
    </row>
    <row r="25" spans="1:15" x14ac:dyDescent="0.5">
      <c r="A25" s="64"/>
      <c r="B25" s="64"/>
      <c r="C25" s="64"/>
      <c r="D25" s="17">
        <v>1.1000000000000001</v>
      </c>
      <c r="E25" s="17">
        <v>1.2</v>
      </c>
      <c r="F25" s="17">
        <v>1.3</v>
      </c>
      <c r="G25" s="61"/>
      <c r="H25" s="17">
        <v>2.1</v>
      </c>
      <c r="I25" s="17">
        <v>2.2000000000000002</v>
      </c>
      <c r="J25" s="17">
        <v>2.2999999999999998</v>
      </c>
      <c r="K25" s="61"/>
      <c r="L25" s="17">
        <v>3.1</v>
      </c>
      <c r="M25" s="17">
        <v>3.2</v>
      </c>
      <c r="N25" s="17">
        <v>3.3</v>
      </c>
      <c r="O25" s="61"/>
    </row>
    <row r="26" spans="1:15" x14ac:dyDescent="0.5">
      <c r="A26" s="2">
        <v>18</v>
      </c>
      <c r="B26" s="3" t="str">
        <f>'1'!F970</f>
        <v>07355</v>
      </c>
      <c r="C26" s="41" t="str">
        <f>'1'!A970</f>
        <v>เด็กชาย สุรพัศ  ประมูล</v>
      </c>
      <c r="D26" s="5">
        <f>SUM('1'!F978)</f>
        <v>17</v>
      </c>
      <c r="E26" s="5">
        <f>SUM('1'!F984)</f>
        <v>18</v>
      </c>
      <c r="F26" s="5">
        <f>SUM('1'!F990)</f>
        <v>18</v>
      </c>
      <c r="G26" s="43"/>
      <c r="H26" s="5">
        <f>SUM('1'!F996)</f>
        <v>18</v>
      </c>
      <c r="I26" s="5">
        <f>SUM('1'!F1002)</f>
        <v>19</v>
      </c>
      <c r="J26" s="5">
        <f>SUM('1'!F1008)</f>
        <v>18</v>
      </c>
      <c r="K26" s="43"/>
      <c r="L26" s="5">
        <f>SUM('1'!F1012)</f>
        <v>14</v>
      </c>
      <c r="M26" s="5">
        <f>SUM('1'!F1018)</f>
        <v>19</v>
      </c>
      <c r="N26" s="5">
        <f>SUM('1'!F1024)</f>
        <v>24</v>
      </c>
      <c r="O26" s="43"/>
    </row>
    <row r="27" spans="1:15" x14ac:dyDescent="0.5">
      <c r="A27" s="2">
        <v>19</v>
      </c>
      <c r="B27" s="3" t="str">
        <f>'1'!F1027</f>
        <v>07356</v>
      </c>
      <c r="C27" s="41" t="str">
        <f>'1'!A1027</f>
        <v>เด็กชาย อดิสรณ์  จานลาน</v>
      </c>
      <c r="D27" s="5">
        <f>SUM('1'!F1035)</f>
        <v>16</v>
      </c>
      <c r="E27" s="5">
        <f>SUM('1'!F1041)</f>
        <v>16</v>
      </c>
      <c r="F27" s="5">
        <f>SUM('1'!F1047)</f>
        <v>16</v>
      </c>
      <c r="G27" s="43"/>
      <c r="H27" s="5">
        <f>SUM('1'!F1053)</f>
        <v>15</v>
      </c>
      <c r="I27" s="5">
        <f>SUM('1'!F1059)</f>
        <v>15</v>
      </c>
      <c r="J27" s="5">
        <f>SUM('1'!F1065)</f>
        <v>14</v>
      </c>
      <c r="K27" s="43"/>
      <c r="L27" s="5">
        <f>SUM('1'!F1069)</f>
        <v>9</v>
      </c>
      <c r="M27" s="5">
        <f>SUM('1'!F1075)</f>
        <v>10</v>
      </c>
      <c r="N27" s="5">
        <f>SUM('1'!F1081)</f>
        <v>14</v>
      </c>
      <c r="O27" s="43"/>
    </row>
    <row r="28" spans="1:15" x14ac:dyDescent="0.5">
      <c r="A28" s="2">
        <v>20</v>
      </c>
      <c r="B28" s="3" t="str">
        <f>'1'!F1085</f>
        <v>07359</v>
      </c>
      <c r="C28" s="41" t="str">
        <f>'1'!A1085</f>
        <v>เด็กชาย อโนชา  โพธิ์หวี</v>
      </c>
      <c r="D28" s="5">
        <f>SUM('1'!F1093)</f>
        <v>15</v>
      </c>
      <c r="E28" s="5">
        <f>SUM('1'!F1099)</f>
        <v>21</v>
      </c>
      <c r="F28" s="5">
        <f>SUM('1'!F1105)</f>
        <v>19</v>
      </c>
      <c r="G28" s="43"/>
      <c r="H28" s="5">
        <f>SUM('1'!F1111)</f>
        <v>20</v>
      </c>
      <c r="I28" s="5">
        <f>SUM('1'!F1117)</f>
        <v>20</v>
      </c>
      <c r="J28" s="5">
        <f>SUM('1'!F1123)</f>
        <v>18</v>
      </c>
      <c r="K28" s="43"/>
      <c r="L28" s="5">
        <f>SUM('1'!F1127)</f>
        <v>11</v>
      </c>
      <c r="M28" s="5">
        <f>SUM('1'!F1133)</f>
        <v>19</v>
      </c>
      <c r="N28" s="5">
        <f>SUM('1'!F1139)</f>
        <v>19</v>
      </c>
      <c r="O28" s="43"/>
    </row>
    <row r="29" spans="1:15" x14ac:dyDescent="0.5">
      <c r="A29" s="2">
        <v>21</v>
      </c>
      <c r="B29" s="3" t="str">
        <f>'1'!F1142</f>
        <v>07468</v>
      </c>
      <c r="C29" s="41" t="str">
        <f>'1'!A1142</f>
        <v>เด็กชาย ธนภูมิ  นุ่มมาก</v>
      </c>
      <c r="D29" s="5">
        <f>SUM('1'!F1150)</f>
        <v>20</v>
      </c>
      <c r="E29" s="5">
        <f>SUM('1'!F1156)</f>
        <v>19</v>
      </c>
      <c r="F29" s="5">
        <f>SUM('1'!F1162)</f>
        <v>20</v>
      </c>
      <c r="G29" s="43"/>
      <c r="H29" s="5">
        <f>SUM('1'!F1168)</f>
        <v>21</v>
      </c>
      <c r="I29" s="5">
        <f>SUM('1'!F1174)</f>
        <v>19</v>
      </c>
      <c r="J29" s="5">
        <f>SUM('1'!F1180)</f>
        <v>16</v>
      </c>
      <c r="K29" s="43"/>
      <c r="L29" s="5">
        <f>SUM('1'!F1184)</f>
        <v>10</v>
      </c>
      <c r="M29" s="5">
        <f>SUM('1'!F1190)</f>
        <v>14</v>
      </c>
      <c r="N29" s="5">
        <f>SUM('1'!F1196)</f>
        <v>19</v>
      </c>
      <c r="O29" s="43"/>
    </row>
    <row r="30" spans="1:15" x14ac:dyDescent="0.5">
      <c r="A30" s="2">
        <v>22</v>
      </c>
      <c r="B30" s="3" t="str">
        <f>'1'!F1199</f>
        <v>07361</v>
      </c>
      <c r="C30" s="41" t="str">
        <f>'1'!A1199</f>
        <v>เด็กหญิง กัลยา  มุจรินทร์</v>
      </c>
      <c r="D30" s="5">
        <f>SUM('1'!F1207)</f>
        <v>17</v>
      </c>
      <c r="E30" s="5">
        <f>SUM('1'!F1213)</f>
        <v>16</v>
      </c>
      <c r="F30" s="5">
        <f>SUM('1'!F1219)</f>
        <v>16</v>
      </c>
      <c r="G30" s="43"/>
      <c r="H30" s="5">
        <f>SUM('1'!F1225)</f>
        <v>17</v>
      </c>
      <c r="I30" s="5">
        <f>SUM('1'!F1231)</f>
        <v>17</v>
      </c>
      <c r="J30" s="5">
        <f>SUM('1'!F1237)</f>
        <v>15</v>
      </c>
      <c r="K30" s="43"/>
      <c r="L30" s="5">
        <f>SUM('1'!F1241)</f>
        <v>10</v>
      </c>
      <c r="M30" s="5">
        <f>SUM('1'!F1247)</f>
        <v>13</v>
      </c>
      <c r="N30" s="5">
        <f>SUM('1'!F1253)</f>
        <v>15</v>
      </c>
      <c r="O30" s="43"/>
    </row>
    <row r="31" spans="1:15" x14ac:dyDescent="0.5">
      <c r="A31" s="2">
        <v>23</v>
      </c>
      <c r="B31" s="3" t="str">
        <f>'1'!F1256</f>
        <v>07362</v>
      </c>
      <c r="C31" s="41" t="str">
        <f>'1'!A1256</f>
        <v>เด็กหญิง จิดาภา  ตาลประไพ</v>
      </c>
      <c r="D31" s="5">
        <f>SUM('1'!F1264)</f>
        <v>16</v>
      </c>
      <c r="E31" s="5">
        <f>SUM('1'!F1270)</f>
        <v>15</v>
      </c>
      <c r="F31" s="5">
        <f>SUM('1'!F1276)</f>
        <v>20</v>
      </c>
      <c r="G31" s="43"/>
      <c r="H31" s="5">
        <f>SUM('1'!F1282)</f>
        <v>18</v>
      </c>
      <c r="I31" s="5">
        <f>SUM('1'!F1288)</f>
        <v>18</v>
      </c>
      <c r="J31" s="5">
        <f>SUM('1'!F1294)</f>
        <v>16</v>
      </c>
      <c r="K31" s="43"/>
      <c r="L31" s="5">
        <f>SUM('1'!F1298)</f>
        <v>11</v>
      </c>
      <c r="M31" s="5">
        <f>SUM('1'!F1304)</f>
        <v>18</v>
      </c>
      <c r="N31" s="5">
        <f>SUM('1'!F1310)</f>
        <v>16</v>
      </c>
      <c r="O31" s="43"/>
    </row>
    <row r="32" spans="1:15" x14ac:dyDescent="0.5">
      <c r="A32" s="2">
        <v>24</v>
      </c>
      <c r="B32" s="3" t="str">
        <f>'1'!P2</f>
        <v>07363</v>
      </c>
      <c r="C32" s="41" t="str">
        <f>'1'!K2</f>
        <v>เด็กหญิง ชุติมา  บุญประคม</v>
      </c>
      <c r="D32" s="5">
        <f>SUM('1'!P10)</f>
        <v>16</v>
      </c>
      <c r="E32" s="5">
        <f>SUM('1'!P16)</f>
        <v>15</v>
      </c>
      <c r="F32" s="5">
        <f>SUM('1'!P22)</f>
        <v>18</v>
      </c>
      <c r="G32" s="43"/>
      <c r="H32" s="5">
        <f>SUM('1'!P28)</f>
        <v>18</v>
      </c>
      <c r="I32" s="5">
        <f>SUM('1'!P34)</f>
        <v>16</v>
      </c>
      <c r="J32" s="5">
        <f>SUM('1'!P40)</f>
        <v>14</v>
      </c>
      <c r="K32" s="43"/>
      <c r="L32" s="5">
        <f>SUM('1'!P44)</f>
        <v>10</v>
      </c>
      <c r="M32" s="5">
        <f>SUM('1'!P50)</f>
        <v>11</v>
      </c>
      <c r="N32" s="5">
        <f>SUM('1'!P56)</f>
        <v>16</v>
      </c>
      <c r="O32" s="43"/>
    </row>
    <row r="33" spans="1:15" x14ac:dyDescent="0.5">
      <c r="A33" s="2">
        <v>25</v>
      </c>
      <c r="B33" s="22" t="str">
        <f>'1'!P59</f>
        <v>07364</v>
      </c>
      <c r="C33" s="41" t="str">
        <f>'1'!K59</f>
        <v>เด็กหญิง นัทชา  แสงเงิน</v>
      </c>
      <c r="D33" s="5">
        <f>SUM('1'!P67)</f>
        <v>18</v>
      </c>
      <c r="E33" s="5">
        <f>SUM('1'!P73)</f>
        <v>14</v>
      </c>
      <c r="F33" s="5">
        <f>SUM('1'!P79)</f>
        <v>16</v>
      </c>
      <c r="G33" s="43"/>
      <c r="H33" s="5">
        <f>SUM('1'!P85)</f>
        <v>15</v>
      </c>
      <c r="I33" s="5">
        <f>SUM('1'!P91)</f>
        <v>13</v>
      </c>
      <c r="J33" s="5">
        <f>SUM('1'!P97)</f>
        <v>17</v>
      </c>
      <c r="K33" s="43"/>
      <c r="L33" s="5">
        <f>SUM('1'!P101)</f>
        <v>10</v>
      </c>
      <c r="M33" s="5">
        <f>SUM('1'!P107)</f>
        <v>13</v>
      </c>
      <c r="N33" s="5">
        <f>SUM('1'!P113)</f>
        <v>13</v>
      </c>
      <c r="O33" s="43"/>
    </row>
    <row r="34" spans="1:15" x14ac:dyDescent="0.5">
      <c r="A34" s="2">
        <v>26</v>
      </c>
      <c r="B34" s="3" t="str">
        <f>'1'!P116</f>
        <v>07365</v>
      </c>
      <c r="C34" s="41" t="str">
        <f>'1'!K116</f>
        <v>เด็กหญิง บุศญาณี  คล้ายสุบรรณ์</v>
      </c>
      <c r="D34" s="5">
        <f>SUM('1'!P124)</f>
        <v>20</v>
      </c>
      <c r="E34" s="5">
        <f>SUM('1'!P130)</f>
        <v>17</v>
      </c>
      <c r="F34" s="5">
        <f>SUM('1'!P136)</f>
        <v>22</v>
      </c>
      <c r="G34" s="43"/>
      <c r="H34" s="5">
        <f>SUM('1'!P142)</f>
        <v>20</v>
      </c>
      <c r="I34" s="5">
        <f>SUM('1'!P148)</f>
        <v>14</v>
      </c>
      <c r="J34" s="5">
        <f>SUM('1'!P154)</f>
        <v>16</v>
      </c>
      <c r="K34" s="43"/>
      <c r="L34" s="5">
        <f>SUM('1'!P158)</f>
        <v>12</v>
      </c>
      <c r="M34" s="5">
        <f>SUM('1'!P164)</f>
        <v>15</v>
      </c>
      <c r="N34" s="5">
        <f>SUM('1'!P170)</f>
        <v>22</v>
      </c>
      <c r="O34" s="43"/>
    </row>
    <row r="35" spans="1:15" x14ac:dyDescent="0.5">
      <c r="A35" s="2">
        <v>27</v>
      </c>
      <c r="B35" s="3" t="str">
        <f>'1'!P173</f>
        <v>07366</v>
      </c>
      <c r="C35" s="41" t="str">
        <f>'1'!K173</f>
        <v>เด็กหญิง ปภาวดี  ม่วงมี</v>
      </c>
      <c r="D35" s="5">
        <f>SUM('1'!P181)</f>
        <v>17</v>
      </c>
      <c r="E35" s="5">
        <f>SUM('1'!P187)</f>
        <v>19</v>
      </c>
      <c r="F35" s="5">
        <f>SUM('1'!P193)</f>
        <v>15</v>
      </c>
      <c r="G35" s="43"/>
      <c r="H35" s="5">
        <f>SUM('1'!P199)</f>
        <v>19</v>
      </c>
      <c r="I35" s="5">
        <f>SUM('1'!P205)</f>
        <v>14</v>
      </c>
      <c r="J35" s="5">
        <f>SUM('1'!P211)</f>
        <v>13</v>
      </c>
      <c r="K35" s="43"/>
      <c r="L35" s="5">
        <f>SUM('1'!P215)</f>
        <v>11</v>
      </c>
      <c r="M35" s="5">
        <f>SUM('1'!P221)</f>
        <v>24</v>
      </c>
      <c r="N35" s="5">
        <f>SUM('1'!P227)</f>
        <v>23</v>
      </c>
      <c r="O35" s="43"/>
    </row>
    <row r="36" spans="1:15" x14ac:dyDescent="0.5">
      <c r="A36" s="2">
        <v>28</v>
      </c>
      <c r="B36" s="3" t="str">
        <f>'1'!P230</f>
        <v>07367</v>
      </c>
      <c r="C36" s="41" t="str">
        <f>'1'!K230</f>
        <v>เด็กหญิง ลลิตา  บากบั่น</v>
      </c>
      <c r="D36" s="5">
        <f>SUM('1'!P238)</f>
        <v>15</v>
      </c>
      <c r="E36" s="5">
        <f>SUM('1'!P244)</f>
        <v>22</v>
      </c>
      <c r="F36" s="5">
        <f>SUM('1'!P250)</f>
        <v>22</v>
      </c>
      <c r="G36" s="43"/>
      <c r="H36" s="5">
        <f>SUM('1'!P256)</f>
        <v>20</v>
      </c>
      <c r="I36" s="5">
        <f>SUM('1'!P262)</f>
        <v>17</v>
      </c>
      <c r="J36" s="5">
        <f>SUM('1'!P268)</f>
        <v>18</v>
      </c>
      <c r="K36" s="43"/>
      <c r="L36" s="5">
        <f>SUM('1'!P272)</f>
        <v>12</v>
      </c>
      <c r="M36" s="5">
        <f>SUM('1'!P278)</f>
        <v>15</v>
      </c>
      <c r="N36" s="5">
        <f>SUM('1'!P284)</f>
        <v>21</v>
      </c>
      <c r="O36" s="43"/>
    </row>
    <row r="37" spans="1:15" x14ac:dyDescent="0.5">
      <c r="A37" s="2">
        <v>29</v>
      </c>
      <c r="B37" s="3" t="str">
        <f>'1'!P287</f>
        <v>07368</v>
      </c>
      <c r="C37" s="41" t="str">
        <f>'1'!K287</f>
        <v>เด็กหญิง ศรีสุดา  วิกาเงิน</v>
      </c>
      <c r="D37" s="5">
        <f>SUM('1'!P295)</f>
        <v>18</v>
      </c>
      <c r="E37" s="5">
        <f>SUM('1'!P301)</f>
        <v>14</v>
      </c>
      <c r="F37" s="5">
        <f>SUM('1'!P307)</f>
        <v>19</v>
      </c>
      <c r="G37" s="43"/>
      <c r="H37" s="5">
        <f>SUM('1'!P313)</f>
        <v>19</v>
      </c>
      <c r="I37" s="5">
        <f>SUM('1'!P319)</f>
        <v>8</v>
      </c>
      <c r="J37" s="5">
        <f>SUM('1'!P325)</f>
        <v>12</v>
      </c>
      <c r="K37" s="43"/>
      <c r="L37" s="5">
        <f>SUM('1'!P329)</f>
        <v>12</v>
      </c>
      <c r="M37" s="5">
        <f>SUM('1'!P335)</f>
        <v>20</v>
      </c>
      <c r="N37" s="5">
        <f>SUM('1'!P341)</f>
        <v>22</v>
      </c>
      <c r="O37" s="43"/>
    </row>
    <row r="38" spans="1:15" x14ac:dyDescent="0.5">
      <c r="A38" s="2">
        <v>30</v>
      </c>
      <c r="B38" s="3" t="str">
        <f>'1'!P344</f>
        <v>07369</v>
      </c>
      <c r="C38" s="41" t="str">
        <f>'1'!K344</f>
        <v>เด็กหญิง สมใจ  สีทา</v>
      </c>
      <c r="D38" s="5">
        <f>SUM('1'!P352)</f>
        <v>18</v>
      </c>
      <c r="E38" s="5">
        <f>SUM('1'!P358)</f>
        <v>14</v>
      </c>
      <c r="F38" s="5">
        <f>SUM('1'!P364)</f>
        <v>15</v>
      </c>
      <c r="G38" s="43"/>
      <c r="H38" s="5">
        <f>SUM('1'!P370)</f>
        <v>14</v>
      </c>
      <c r="I38" s="5">
        <f>SUM('1'!P376)</f>
        <v>10</v>
      </c>
      <c r="J38" s="5">
        <f>SUM('1'!P382)</f>
        <v>15</v>
      </c>
      <c r="K38" s="43"/>
      <c r="L38" s="5">
        <f>SUM('1'!P386)</f>
        <v>10</v>
      </c>
      <c r="M38" s="5">
        <f>SUM('1'!P392)</f>
        <v>12</v>
      </c>
      <c r="N38" s="5">
        <f>SUM('1'!P398)</f>
        <v>16</v>
      </c>
      <c r="O38" s="43"/>
    </row>
    <row r="39" spans="1:15" x14ac:dyDescent="0.5">
      <c r="A39" s="2">
        <v>31</v>
      </c>
      <c r="B39" s="3" t="str">
        <f>'1'!P401</f>
        <v>07370</v>
      </c>
      <c r="C39" s="41" t="str">
        <f>'1'!K401</f>
        <v>เด็กหญิง สุกัลยา  ภูยาฟ้า</v>
      </c>
      <c r="D39" s="5">
        <f>SUM('1'!P409)</f>
        <v>13</v>
      </c>
      <c r="E39" s="5">
        <f>SUM('1'!P415)</f>
        <v>17</v>
      </c>
      <c r="F39" s="5">
        <f>SUM('1'!P421)</f>
        <v>19</v>
      </c>
      <c r="G39" s="43"/>
      <c r="H39" s="5">
        <f>SUM('1'!P427)</f>
        <v>12</v>
      </c>
      <c r="I39" s="5">
        <f>SUM('1'!P433)</f>
        <v>9</v>
      </c>
      <c r="J39" s="5">
        <f>SUM('1'!P439)</f>
        <v>13</v>
      </c>
      <c r="K39" s="43"/>
      <c r="L39" s="5">
        <f>SUM('1'!P443)</f>
        <v>9</v>
      </c>
      <c r="M39" s="5">
        <f>SUM('1'!P449)</f>
        <v>15</v>
      </c>
      <c r="N39" s="5">
        <f>SUM('1'!P455)</f>
        <v>12</v>
      </c>
      <c r="O39" s="43"/>
    </row>
    <row r="40" spans="1:15" x14ac:dyDescent="0.5">
      <c r="A40" s="2">
        <v>32</v>
      </c>
      <c r="B40" s="3" t="str">
        <f>'1'!P458</f>
        <v>07371</v>
      </c>
      <c r="C40" s="41" t="str">
        <f>'1'!K458</f>
        <v>เด็กหญิง สุมณฑา   สิงห์ทอง</v>
      </c>
      <c r="D40" s="5">
        <f>SUM('1'!P466)</f>
        <v>19</v>
      </c>
      <c r="E40" s="5">
        <f>SUM('1'!P472)</f>
        <v>17</v>
      </c>
      <c r="F40" s="5">
        <f>SUM('1'!P478)</f>
        <v>14</v>
      </c>
      <c r="G40" s="43"/>
      <c r="H40" s="5">
        <f>SUM('1'!P484)</f>
        <v>16</v>
      </c>
      <c r="I40" s="5">
        <f>SUM('1'!P490)</f>
        <v>13</v>
      </c>
      <c r="J40" s="5">
        <f>SUM('1'!P496)</f>
        <v>19</v>
      </c>
      <c r="K40" s="43"/>
      <c r="L40" s="5">
        <f>SUM('1'!P500)</f>
        <v>12</v>
      </c>
      <c r="M40" s="5">
        <f>SUM('1'!P506)</f>
        <v>20</v>
      </c>
      <c r="N40" s="5">
        <f>SUM('1'!P512)</f>
        <v>19</v>
      </c>
      <c r="O40" s="43"/>
    </row>
    <row r="41" spans="1:15" x14ac:dyDescent="0.5">
      <c r="A41" s="2">
        <v>33</v>
      </c>
      <c r="B41" s="3" t="str">
        <f>'1'!P515</f>
        <v>07698</v>
      </c>
      <c r="C41" s="41" t="str">
        <f>'1'!K515</f>
        <v>เด็กชายทิวากร  พูลเขตการณ์</v>
      </c>
      <c r="D41" s="5">
        <f>SUM('1'!P523)</f>
        <v>15</v>
      </c>
      <c r="E41" s="5">
        <f>SUM('1'!P529)</f>
        <v>15</v>
      </c>
      <c r="F41" s="5">
        <f>SUM('1'!P535)</f>
        <v>17</v>
      </c>
      <c r="G41" s="43"/>
      <c r="H41" s="5">
        <f>SUM('1'!P541)</f>
        <v>17</v>
      </c>
      <c r="I41" s="5">
        <f>SUM('1'!P547)</f>
        <v>15</v>
      </c>
      <c r="J41" s="5">
        <f>SUM('1'!P553)</f>
        <v>14</v>
      </c>
      <c r="K41" s="43"/>
      <c r="L41" s="5">
        <f>SUM('1'!P557)</f>
        <v>12</v>
      </c>
      <c r="M41" s="5">
        <f>SUM('1'!P563)</f>
        <v>13</v>
      </c>
      <c r="N41" s="5">
        <f>SUM('1'!P569)</f>
        <v>15</v>
      </c>
      <c r="O41" s="43"/>
    </row>
  </sheetData>
  <mergeCells count="20">
    <mergeCell ref="A22:O22"/>
    <mergeCell ref="A3:A4"/>
    <mergeCell ref="B3:B4"/>
    <mergeCell ref="C3:C4"/>
    <mergeCell ref="L3:N3"/>
    <mergeCell ref="H3:J3"/>
    <mergeCell ref="D3:F3"/>
    <mergeCell ref="A1:O1"/>
    <mergeCell ref="L24:N24"/>
    <mergeCell ref="A24:A25"/>
    <mergeCell ref="B24:B25"/>
    <mergeCell ref="C24:C25"/>
    <mergeCell ref="D24:F24"/>
    <mergeCell ref="H24:J24"/>
    <mergeCell ref="G3:G4"/>
    <mergeCell ref="K3:K4"/>
    <mergeCell ref="G24:G25"/>
    <mergeCell ref="K24:K25"/>
    <mergeCell ref="O3:O4"/>
    <mergeCell ref="O24:O25"/>
  </mergeCells>
  <phoneticPr fontId="2" type="noConversion"/>
  <pageMargins left="0.6889763779527559" right="0.39370078740157483" top="0.78740157480314965" bottom="0.78740157480314965" header="0.51181102362204722" footer="0.51181102362204722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topLeftCell="A67" zoomScaleNormal="100" zoomScaleSheetLayoutView="100" workbookViewId="0">
      <selection activeCell="Q75" sqref="Q75"/>
    </sheetView>
  </sheetViews>
  <sheetFormatPr defaultRowHeight="23.25" x14ac:dyDescent="0.5"/>
  <cols>
    <col min="1" max="1" width="5.140625" style="1" customWidth="1"/>
    <col min="2" max="2" width="9" style="1" customWidth="1"/>
    <col min="3" max="3" width="25.42578125" style="1" customWidth="1"/>
    <col min="4" max="6" width="6.5703125" style="4" customWidth="1"/>
    <col min="7" max="7" width="8.85546875" style="4" customWidth="1"/>
    <col min="8" max="10" width="6.5703125" style="4" customWidth="1"/>
    <col min="11" max="11" width="8.85546875" style="4" customWidth="1"/>
    <col min="12" max="14" width="6.5703125" style="4" customWidth="1"/>
    <col min="15" max="16384" width="9.140625" style="1"/>
  </cols>
  <sheetData>
    <row r="1" spans="1:15" x14ac:dyDescent="0.5">
      <c r="A1" s="67" t="s">
        <v>146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2.75" customHeight="1" x14ac:dyDescent="0.5">
      <c r="A2" s="24"/>
      <c r="B2" s="24"/>
      <c r="C2" s="2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23.25" customHeight="1" x14ac:dyDescent="0.5">
      <c r="A3" s="71" t="s">
        <v>0</v>
      </c>
      <c r="B3" s="71" t="s">
        <v>1</v>
      </c>
      <c r="C3" s="71" t="s">
        <v>2</v>
      </c>
      <c r="D3" s="73" t="s">
        <v>7</v>
      </c>
      <c r="E3" s="73"/>
      <c r="F3" s="73"/>
      <c r="G3" s="69"/>
      <c r="H3" s="73" t="s">
        <v>8</v>
      </c>
      <c r="I3" s="73"/>
      <c r="J3" s="73"/>
      <c r="K3" s="69"/>
      <c r="L3" s="73" t="s">
        <v>9</v>
      </c>
      <c r="M3" s="73"/>
      <c r="N3" s="73"/>
      <c r="O3" s="69"/>
    </row>
    <row r="4" spans="1:15" x14ac:dyDescent="0.5">
      <c r="A4" s="72"/>
      <c r="B4" s="72"/>
      <c r="C4" s="72"/>
      <c r="D4" s="25">
        <v>1.1000000000000001</v>
      </c>
      <c r="E4" s="25">
        <v>1.2</v>
      </c>
      <c r="F4" s="25">
        <v>1.3</v>
      </c>
      <c r="G4" s="70"/>
      <c r="H4" s="25">
        <v>2.1</v>
      </c>
      <c r="I4" s="25">
        <v>2.2000000000000002</v>
      </c>
      <c r="J4" s="25">
        <v>2.2999999999999998</v>
      </c>
      <c r="K4" s="70"/>
      <c r="L4" s="25">
        <v>3.1</v>
      </c>
      <c r="M4" s="25">
        <v>3.2</v>
      </c>
      <c r="N4" s="25">
        <v>3.3</v>
      </c>
      <c r="O4" s="70"/>
    </row>
    <row r="5" spans="1:15" x14ac:dyDescent="0.5">
      <c r="A5" s="26">
        <v>1</v>
      </c>
      <c r="B5" s="27" t="str">
        <f>'1'!F2</f>
        <v>07337</v>
      </c>
      <c r="C5" s="28" t="str">
        <f>'1'!A2</f>
        <v>เด็กชายเจษฏาภรณ์  สำราญ</v>
      </c>
      <c r="D5" s="29">
        <f>SUM('1'!F10)</f>
        <v>14</v>
      </c>
      <c r="E5" s="29">
        <f>SUM('1'!F16)</f>
        <v>18</v>
      </c>
      <c r="F5" s="29">
        <f>SUM('1'!F22)</f>
        <v>17</v>
      </c>
      <c r="G5" s="39"/>
      <c r="H5" s="29">
        <f>SUM('1'!F28)</f>
        <v>18</v>
      </c>
      <c r="I5" s="29">
        <f>SUM('1'!F34)</f>
        <v>17</v>
      </c>
      <c r="J5" s="29">
        <f>SUM('1'!F40)</f>
        <v>15</v>
      </c>
      <c r="K5" s="39"/>
      <c r="L5" s="29">
        <f>SUM('1'!F44)</f>
        <v>11</v>
      </c>
      <c r="M5" s="29">
        <f>SUM('1'!F50)</f>
        <v>21</v>
      </c>
      <c r="N5" s="29">
        <f>SUM('1'!F56)</f>
        <v>17</v>
      </c>
      <c r="O5" s="39"/>
    </row>
    <row r="6" spans="1:15" x14ac:dyDescent="0.5">
      <c r="A6" s="26">
        <v>2</v>
      </c>
      <c r="B6" s="27" t="str">
        <f>'1'!F59</f>
        <v>07338</v>
      </c>
      <c r="C6" s="28" t="str">
        <f>'1'!A59</f>
        <v>เด็กชายณัฐกรณ์   เทียนสอาด</v>
      </c>
      <c r="D6" s="29">
        <f>SUM('1'!F67)</f>
        <v>14</v>
      </c>
      <c r="E6" s="29">
        <f>SUM('1'!F73)</f>
        <v>18</v>
      </c>
      <c r="F6" s="29">
        <f>SUM('1'!F79)</f>
        <v>16</v>
      </c>
      <c r="G6" s="39"/>
      <c r="H6" s="29">
        <f>SUM('1'!F85)</f>
        <v>21</v>
      </c>
      <c r="I6" s="29">
        <f>SUM('1'!F91)</f>
        <v>20</v>
      </c>
      <c r="J6" s="29">
        <f>SUM('1'!F97)</f>
        <v>24</v>
      </c>
      <c r="K6" s="39"/>
      <c r="L6" s="29">
        <f>SUM('1'!F101)</f>
        <v>14</v>
      </c>
      <c r="M6" s="29">
        <f>SUM('1'!F107)</f>
        <v>19</v>
      </c>
      <c r="N6" s="29">
        <f>SUM('1'!F113)</f>
        <v>21</v>
      </c>
      <c r="O6" s="39"/>
    </row>
    <row r="7" spans="1:15" x14ac:dyDescent="0.5">
      <c r="A7" s="26">
        <v>3</v>
      </c>
      <c r="B7" s="27" t="str">
        <f>'1'!F116</f>
        <v>07339</v>
      </c>
      <c r="C7" s="28" t="str">
        <f>'1'!A116</f>
        <v>เด็กชายธนกร  พึ่งรอด</v>
      </c>
      <c r="D7" s="29">
        <f>SUM('1'!F124)</f>
        <v>22</v>
      </c>
      <c r="E7" s="29">
        <f>SUM('1'!F130)</f>
        <v>20</v>
      </c>
      <c r="F7" s="29">
        <f>SUM('1'!F136)</f>
        <v>21</v>
      </c>
      <c r="G7" s="39"/>
      <c r="H7" s="29">
        <f>SUM('1'!F142)</f>
        <v>17</v>
      </c>
      <c r="I7" s="29">
        <f>SUM('1'!F148)</f>
        <v>16</v>
      </c>
      <c r="J7" s="29">
        <f>SUM('1'!F154)</f>
        <v>20</v>
      </c>
      <c r="K7" s="39"/>
      <c r="L7" s="29">
        <f>SUM('1'!F158)</f>
        <v>14</v>
      </c>
      <c r="M7" s="29">
        <f>SUM('1'!F164)</f>
        <v>21</v>
      </c>
      <c r="N7" s="29">
        <f>SUM('1'!F170)</f>
        <v>24</v>
      </c>
      <c r="O7" s="39"/>
    </row>
    <row r="8" spans="1:15" x14ac:dyDescent="0.5">
      <c r="A8" s="26">
        <v>4</v>
      </c>
      <c r="B8" s="27" t="str">
        <f>'1'!F173</f>
        <v>07340</v>
      </c>
      <c r="C8" s="28" t="str">
        <f>'1'!A173</f>
        <v>เด็กชายธันวา   เครือเผื่อ</v>
      </c>
      <c r="D8" s="29">
        <f>SUM('1'!F181)</f>
        <v>17</v>
      </c>
      <c r="E8" s="29">
        <f>SUM('1'!F187)</f>
        <v>19</v>
      </c>
      <c r="F8" s="29">
        <f>SUM('1'!F193)</f>
        <v>18</v>
      </c>
      <c r="G8" s="39"/>
      <c r="H8" s="29">
        <f>SUM('1'!F199)</f>
        <v>14</v>
      </c>
      <c r="I8" s="29">
        <f>SUM('1'!F205)</f>
        <v>15</v>
      </c>
      <c r="J8" s="29">
        <f>SUM('1'!F211)</f>
        <v>14</v>
      </c>
      <c r="K8" s="39"/>
      <c r="L8" s="29">
        <f>SUM('1'!F215)</f>
        <v>10</v>
      </c>
      <c r="M8" s="29">
        <f>SUM('1'!F221)</f>
        <v>17</v>
      </c>
      <c r="N8" s="29">
        <f>SUM('1'!F227)</f>
        <v>15</v>
      </c>
      <c r="O8" s="39"/>
    </row>
    <row r="9" spans="1:15" x14ac:dyDescent="0.5">
      <c r="A9" s="26">
        <v>5</v>
      </c>
      <c r="B9" s="27" t="str">
        <f>'1'!F230</f>
        <v>07341</v>
      </c>
      <c r="C9" s="28" t="str">
        <f>'1'!A230</f>
        <v>เด็กชายบวรวิทย์  เอกบัว</v>
      </c>
      <c r="D9" s="29">
        <f>SUM('1'!F238)</f>
        <v>15</v>
      </c>
      <c r="E9" s="29">
        <f>SUM('1'!F244)</f>
        <v>19</v>
      </c>
      <c r="F9" s="29">
        <f>SUM('1'!F250)</f>
        <v>23</v>
      </c>
      <c r="G9" s="39"/>
      <c r="H9" s="29">
        <f>SUM('1'!F256)</f>
        <v>18</v>
      </c>
      <c r="I9" s="29">
        <f>SUM('1'!F262)</f>
        <v>15</v>
      </c>
      <c r="J9" s="29">
        <f>SUM('1'!F268)</f>
        <v>18</v>
      </c>
      <c r="K9" s="39"/>
      <c r="L9" s="29">
        <f>SUM('1'!F272)</f>
        <v>13</v>
      </c>
      <c r="M9" s="29">
        <f>SUM('1'!F278)</f>
        <v>24</v>
      </c>
      <c r="N9" s="29">
        <f>SUM('1'!F284)</f>
        <v>14</v>
      </c>
      <c r="O9" s="39"/>
    </row>
    <row r="10" spans="1:15" x14ac:dyDescent="0.5">
      <c r="A10" s="26">
        <v>6</v>
      </c>
      <c r="B10" s="27" t="str">
        <f>'1'!F287</f>
        <v>07342</v>
      </c>
      <c r="C10" s="28" t="str">
        <f>'1'!A287</f>
        <v>เด็กชาย ปิยะพงษ์  จันทร์หงส์ประชา</v>
      </c>
      <c r="D10" s="29">
        <f>SUM('1'!F295)</f>
        <v>21</v>
      </c>
      <c r="E10" s="29">
        <f>SUM('1'!F301)</f>
        <v>23</v>
      </c>
      <c r="F10" s="29">
        <f>SUM('1'!F307)</f>
        <v>24</v>
      </c>
      <c r="G10" s="39"/>
      <c r="H10" s="29">
        <f>SUM('1'!F313)</f>
        <v>20</v>
      </c>
      <c r="I10" s="29">
        <f>SUM('1'!F319)</f>
        <v>17</v>
      </c>
      <c r="J10" s="29">
        <f>SUM('1'!F325)</f>
        <v>16</v>
      </c>
      <c r="K10" s="39"/>
      <c r="L10" s="29">
        <f>SUM('1'!F329)</f>
        <v>14</v>
      </c>
      <c r="M10" s="29">
        <f>SUM('1'!F335)</f>
        <v>21</v>
      </c>
      <c r="N10" s="29">
        <f>SUM('1'!F341)</f>
        <v>15</v>
      </c>
      <c r="O10" s="39"/>
    </row>
    <row r="11" spans="1:15" x14ac:dyDescent="0.5">
      <c r="A11" s="26">
        <v>7</v>
      </c>
      <c r="B11" s="27" t="str">
        <f>'1'!F344</f>
        <v>07343</v>
      </c>
      <c r="C11" s="28" t="str">
        <f>'1'!A344</f>
        <v>เด็กชายปุรเชษฐ์  ชินวงค์</v>
      </c>
      <c r="D11" s="29">
        <f>SUM('1'!F352)</f>
        <v>12</v>
      </c>
      <c r="E11" s="29">
        <f>SUM('1'!F358)</f>
        <v>17</v>
      </c>
      <c r="F11" s="29">
        <f>SUM('1'!F364)</f>
        <v>19</v>
      </c>
      <c r="G11" s="39"/>
      <c r="H11" s="29">
        <f>SUM('1'!F370)</f>
        <v>13</v>
      </c>
      <c r="I11" s="29">
        <f>SUM('1'!F376)</f>
        <v>17</v>
      </c>
      <c r="J11" s="29">
        <f>SUM('1'!F382)</f>
        <v>20</v>
      </c>
      <c r="K11" s="39"/>
      <c r="L11" s="29">
        <f>SUM('1'!F386)</f>
        <v>9</v>
      </c>
      <c r="M11" s="29">
        <f>SUM('1'!F392)</f>
        <v>21</v>
      </c>
      <c r="N11" s="29">
        <f>SUM('1'!F398)</f>
        <v>18</v>
      </c>
      <c r="O11" s="39"/>
    </row>
    <row r="12" spans="1:15" x14ac:dyDescent="0.5">
      <c r="A12" s="26">
        <v>8</v>
      </c>
      <c r="B12" s="30" t="str">
        <f>'1'!F401</f>
        <v>07344</v>
      </c>
      <c r="C12" s="28" t="str">
        <f>'1'!A401</f>
        <v>เด็กชาย พงศพล  อินตานนท์</v>
      </c>
      <c r="D12" s="29">
        <f>SUM('1'!F409)</f>
        <v>16</v>
      </c>
      <c r="E12" s="29">
        <f>SUM('1'!F415)</f>
        <v>15</v>
      </c>
      <c r="F12" s="29">
        <f>SUM('1'!F421)</f>
        <v>21</v>
      </c>
      <c r="G12" s="39"/>
      <c r="H12" s="29">
        <f>SUM('1'!F427)</f>
        <v>19</v>
      </c>
      <c r="I12" s="29">
        <f>SUM('1'!F433)</f>
        <v>15</v>
      </c>
      <c r="J12" s="29">
        <f>SUM('1'!F439)</f>
        <v>20</v>
      </c>
      <c r="K12" s="39"/>
      <c r="L12" s="29">
        <f>SUM('1'!F443)</f>
        <v>13</v>
      </c>
      <c r="M12" s="29">
        <f>SUM('1'!F449)</f>
        <v>21</v>
      </c>
      <c r="N12" s="29">
        <f>SUM('1'!F455)</f>
        <v>18</v>
      </c>
      <c r="O12" s="39"/>
    </row>
    <row r="13" spans="1:15" x14ac:dyDescent="0.5">
      <c r="A13" s="26">
        <v>9</v>
      </c>
      <c r="B13" s="27" t="str">
        <f>'1'!F458</f>
        <v>07345</v>
      </c>
      <c r="C13" s="28" t="str">
        <f>'1'!A458</f>
        <v>เด็กชาย พรเทพ แก้วกูล</v>
      </c>
      <c r="D13" s="29">
        <f>SUM('1'!F466)</f>
        <v>17</v>
      </c>
      <c r="E13" s="29">
        <f>SUM('1'!F472)</f>
        <v>22</v>
      </c>
      <c r="F13" s="29">
        <f>SUM('1'!F478)</f>
        <v>15</v>
      </c>
      <c r="G13" s="39"/>
      <c r="H13" s="29">
        <f>SUM('1'!F484)</f>
        <v>16</v>
      </c>
      <c r="I13" s="29">
        <f>SUM('1'!F490)</f>
        <v>12</v>
      </c>
      <c r="J13" s="29">
        <f>SUM('1'!F496)</f>
        <v>13</v>
      </c>
      <c r="K13" s="39"/>
      <c r="L13" s="29">
        <f>SUM('1'!F500)</f>
        <v>11</v>
      </c>
      <c r="M13" s="29">
        <f>SUM('1'!F506)</f>
        <v>17</v>
      </c>
      <c r="N13" s="29">
        <f>SUM('1'!F512)</f>
        <v>13</v>
      </c>
      <c r="O13" s="39"/>
    </row>
    <row r="14" spans="1:15" x14ac:dyDescent="0.5">
      <c r="A14" s="26">
        <v>10</v>
      </c>
      <c r="B14" s="27" t="str">
        <f>'1'!F515</f>
        <v>07346</v>
      </c>
      <c r="C14" s="28" t="str">
        <f>'1'!A515</f>
        <v>เด็กชาย ภัตรวัต  ดวงชื่น</v>
      </c>
      <c r="D14" s="29">
        <f>SUM('1'!F523)</f>
        <v>18</v>
      </c>
      <c r="E14" s="29">
        <f>SUM('1'!F529)</f>
        <v>14</v>
      </c>
      <c r="F14" s="29">
        <f>SUM('1'!F535)</f>
        <v>14</v>
      </c>
      <c r="G14" s="39"/>
      <c r="H14" s="29">
        <f>SUM('1'!F541)</f>
        <v>10</v>
      </c>
      <c r="I14" s="29">
        <f>SUM('1'!F547)</f>
        <v>15</v>
      </c>
      <c r="J14" s="29">
        <f>SUM('1'!F553)</f>
        <v>16</v>
      </c>
      <c r="K14" s="39"/>
      <c r="L14" s="29">
        <f>SUM('1'!F557)</f>
        <v>10</v>
      </c>
      <c r="M14" s="29">
        <f>SUM('1'!F563)</f>
        <v>16</v>
      </c>
      <c r="N14" s="29">
        <f>SUM('1'!F569)</f>
        <v>20</v>
      </c>
      <c r="O14" s="39"/>
    </row>
    <row r="15" spans="1:15" x14ac:dyDescent="0.5">
      <c r="A15" s="26">
        <v>11</v>
      </c>
      <c r="B15" s="27" t="str">
        <f>'1'!F572</f>
        <v>07347</v>
      </c>
      <c r="C15" s="28" t="str">
        <f>'1'!A572</f>
        <v>เด็กชาย ภานุภัทร  สวัสดิ์รักษา</v>
      </c>
      <c r="D15" s="29">
        <f>SUM('1'!F580)</f>
        <v>18</v>
      </c>
      <c r="E15" s="29">
        <f>SUM('1'!F586)</f>
        <v>18</v>
      </c>
      <c r="F15" s="29">
        <f>SUM('1'!F592)</f>
        <v>23</v>
      </c>
      <c r="G15" s="39"/>
      <c r="H15" s="29">
        <f>SUM('1'!F598)</f>
        <v>15</v>
      </c>
      <c r="I15" s="29">
        <f>SUM('1'!F604)</f>
        <v>12</v>
      </c>
      <c r="J15" s="29">
        <f>SUM('1'!F610)</f>
        <v>17</v>
      </c>
      <c r="K15" s="39"/>
      <c r="L15" s="29">
        <f>SUM('1'!F614)</f>
        <v>12</v>
      </c>
      <c r="M15" s="29">
        <f>SUM('1'!F620)</f>
        <v>17</v>
      </c>
      <c r="N15" s="29">
        <f>SUM('1'!F626)</f>
        <v>16</v>
      </c>
      <c r="O15" s="39"/>
    </row>
    <row r="16" spans="1:15" x14ac:dyDescent="0.5">
      <c r="A16" s="26">
        <v>12</v>
      </c>
      <c r="B16" s="27" t="str">
        <f>'1'!F629</f>
        <v>07348</v>
      </c>
      <c r="C16" s="28" t="str">
        <f>'1'!A629</f>
        <v>เด็กชาย ภูริภัทร   แสนโท</v>
      </c>
      <c r="D16" s="29">
        <f>SUM('1'!F637)</f>
        <v>15</v>
      </c>
      <c r="E16" s="29">
        <f>SUM('1'!F643)</f>
        <v>21</v>
      </c>
      <c r="F16" s="29">
        <f>SUM('1'!F649)</f>
        <v>22</v>
      </c>
      <c r="G16" s="39"/>
      <c r="H16" s="29">
        <f>SUM('1'!F655)</f>
        <v>17</v>
      </c>
      <c r="I16" s="29">
        <f>SUM('1'!F661)</f>
        <v>16</v>
      </c>
      <c r="J16" s="29">
        <f>SUM('1'!F667)</f>
        <v>16</v>
      </c>
      <c r="K16" s="39"/>
      <c r="L16" s="29">
        <f>SUM('1'!F671)</f>
        <v>9</v>
      </c>
      <c r="M16" s="29">
        <f>SUM('1'!F677)</f>
        <v>21</v>
      </c>
      <c r="N16" s="29">
        <f>SUM('1'!F683)</f>
        <v>17</v>
      </c>
      <c r="O16" s="39"/>
    </row>
    <row r="17" spans="1:15" x14ac:dyDescent="0.5">
      <c r="A17" s="26">
        <v>13</v>
      </c>
      <c r="B17" s="27" t="str">
        <f>'1'!F685</f>
        <v>07350</v>
      </c>
      <c r="C17" s="28" t="str">
        <f>'1'!A685</f>
        <v>เด็กชาย ศรราม  แซ่จี</v>
      </c>
      <c r="D17" s="29">
        <f>SUM('1'!F693)</f>
        <v>18</v>
      </c>
      <c r="E17" s="29">
        <f>SUM('1'!F699)</f>
        <v>19</v>
      </c>
      <c r="F17" s="29">
        <f>SUM('1'!F705)</f>
        <v>23</v>
      </c>
      <c r="G17" s="39"/>
      <c r="H17" s="29">
        <f>SUM('1'!F711)</f>
        <v>20</v>
      </c>
      <c r="I17" s="29">
        <f>SUM('1'!F717)</f>
        <v>20</v>
      </c>
      <c r="J17" s="29">
        <f>SUM('1'!F723)</f>
        <v>17</v>
      </c>
      <c r="K17" s="39"/>
      <c r="L17" s="29">
        <f>SUM('1'!F727)</f>
        <v>13</v>
      </c>
      <c r="M17" s="29">
        <f>SUM('1'!F733)</f>
        <v>18</v>
      </c>
      <c r="N17" s="29">
        <f>SUM('1'!F739)</f>
        <v>24</v>
      </c>
      <c r="O17" s="39"/>
    </row>
    <row r="18" spans="1:15" x14ac:dyDescent="0.5">
      <c r="A18" s="26">
        <v>14</v>
      </c>
      <c r="B18" s="27" t="str">
        <f>'1'!F742</f>
        <v>07351</v>
      </c>
      <c r="C18" s="28" t="str">
        <f>'1'!A742</f>
        <v>เด็กชาย ศิววงศ์  เสริมสวัสดิ์กุล</v>
      </c>
      <c r="D18" s="29">
        <f>SUM('1'!F750)</f>
        <v>20</v>
      </c>
      <c r="E18" s="29">
        <f>SUM('1'!F756)</f>
        <v>21</v>
      </c>
      <c r="F18" s="29">
        <f>SUM('1'!F762)</f>
        <v>23</v>
      </c>
      <c r="G18" s="39"/>
      <c r="H18" s="29">
        <f>SUM('1'!F768)</f>
        <v>21</v>
      </c>
      <c r="I18" s="29">
        <f>SUM('1'!F774)</f>
        <v>20</v>
      </c>
      <c r="J18" s="29">
        <f>SUM('1'!F780)</f>
        <v>18</v>
      </c>
      <c r="K18" s="39"/>
      <c r="L18" s="29">
        <f>SUM('1'!F784)</f>
        <v>12</v>
      </c>
      <c r="M18" s="29">
        <f>SUM('1'!F790)</f>
        <v>21</v>
      </c>
      <c r="N18" s="29">
        <f>SUM('1'!F796)</f>
        <v>21</v>
      </c>
      <c r="O18" s="39"/>
    </row>
    <row r="19" spans="1:15" x14ac:dyDescent="0.5">
      <c r="A19" s="26">
        <v>15</v>
      </c>
      <c r="B19" s="27" t="str">
        <f>'1'!F799</f>
        <v>07352</v>
      </c>
      <c r="C19" s="28" t="str">
        <f>'1'!A799</f>
        <v>เด็กชายสัมภาพ  พระเกตุ</v>
      </c>
      <c r="D19" s="29">
        <f>SUM('1'!F807)</f>
        <v>16</v>
      </c>
      <c r="E19" s="29">
        <f>SUM('1'!F813)</f>
        <v>15</v>
      </c>
      <c r="F19" s="29">
        <f>SUM('1'!F819)</f>
        <v>22</v>
      </c>
      <c r="G19" s="39"/>
      <c r="H19" s="29">
        <f>SUM('1'!F825)</f>
        <v>20</v>
      </c>
      <c r="I19" s="29">
        <f>SUM('1'!F831)</f>
        <v>15</v>
      </c>
      <c r="J19" s="29">
        <f>SUM('1'!F837)</f>
        <v>14</v>
      </c>
      <c r="K19" s="39"/>
      <c r="L19" s="29">
        <f>SUM('1'!F841)</f>
        <v>10</v>
      </c>
      <c r="M19" s="29">
        <f>SUM('1'!F847)</f>
        <v>13</v>
      </c>
      <c r="N19" s="29">
        <f>SUM('1'!F853)</f>
        <v>16</v>
      </c>
      <c r="O19" s="39"/>
    </row>
    <row r="20" spans="1:15" x14ac:dyDescent="0.5">
      <c r="A20" s="26">
        <v>16</v>
      </c>
      <c r="B20" s="27" t="str">
        <f>'1'!F856</f>
        <v>07353</v>
      </c>
      <c r="C20" s="28" t="str">
        <f>'1'!A856</f>
        <v>เด็กชาย สุขเกษม  พวงประดับ</v>
      </c>
      <c r="D20" s="29">
        <f>SUM('1'!F864)</f>
        <v>17</v>
      </c>
      <c r="E20" s="29">
        <f>SUM('1'!F870)</f>
        <v>16</v>
      </c>
      <c r="F20" s="29">
        <f>SUM('1'!F876)</f>
        <v>17</v>
      </c>
      <c r="G20" s="39"/>
      <c r="H20" s="29">
        <f>SUM('1'!F882)</f>
        <v>17</v>
      </c>
      <c r="I20" s="29">
        <f>SUM('1'!F888)</f>
        <v>17</v>
      </c>
      <c r="J20" s="29">
        <f>SUM('1'!F894)</f>
        <v>15</v>
      </c>
      <c r="K20" s="39"/>
      <c r="L20" s="29">
        <f>SUM('1'!F898)</f>
        <v>10</v>
      </c>
      <c r="M20" s="29">
        <f>SUM('1'!F904)</f>
        <v>13</v>
      </c>
      <c r="N20" s="29">
        <f>SUM('1'!F910)</f>
        <v>15</v>
      </c>
      <c r="O20" s="39"/>
    </row>
    <row r="21" spans="1:15" x14ac:dyDescent="0.5">
      <c r="A21" s="26">
        <v>17</v>
      </c>
      <c r="B21" s="27" t="str">
        <f>'1'!F913</f>
        <v>07354</v>
      </c>
      <c r="C21" s="28" t="str">
        <f>'1'!A913</f>
        <v>เด็กชาย สุรเชษฐ์  ขุนพิลึก</v>
      </c>
      <c r="D21" s="29">
        <f>SUM('1'!F921)</f>
        <v>17</v>
      </c>
      <c r="E21" s="29">
        <f>SUM('1'!F927)</f>
        <v>16</v>
      </c>
      <c r="F21" s="29">
        <f>SUM('1'!F933)</f>
        <v>17</v>
      </c>
      <c r="G21" s="39"/>
      <c r="H21" s="29">
        <f>SUM('1'!F939)</f>
        <v>17</v>
      </c>
      <c r="I21" s="29">
        <f>SUM('1'!F945)</f>
        <v>17</v>
      </c>
      <c r="J21" s="29">
        <f>SUM('1'!F951)</f>
        <v>15</v>
      </c>
      <c r="K21" s="39"/>
      <c r="L21" s="29">
        <f>SUM('1'!F955)</f>
        <v>10</v>
      </c>
      <c r="M21" s="29">
        <f>SUM('1'!F961)</f>
        <v>13</v>
      </c>
      <c r="N21" s="29">
        <f>SUM('1'!F967)</f>
        <v>15</v>
      </c>
      <c r="O21" s="39"/>
    </row>
    <row r="22" spans="1:15" ht="18.75" customHeight="1" x14ac:dyDescent="0.5">
      <c r="A22" s="68" t="s">
        <v>147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ht="17.25" customHeight="1" x14ac:dyDescent="0.5">
      <c r="A23" s="24"/>
      <c r="B23" s="24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ht="23.25" customHeight="1" x14ac:dyDescent="0.5">
      <c r="A24" s="71" t="s">
        <v>0</v>
      </c>
      <c r="B24" s="71" t="s">
        <v>1</v>
      </c>
      <c r="C24" s="71" t="s">
        <v>2</v>
      </c>
      <c r="D24" s="73" t="s">
        <v>7</v>
      </c>
      <c r="E24" s="73"/>
      <c r="F24" s="73"/>
      <c r="G24" s="69"/>
      <c r="H24" s="73" t="s">
        <v>8</v>
      </c>
      <c r="I24" s="73"/>
      <c r="J24" s="73"/>
      <c r="K24" s="69"/>
      <c r="L24" s="73" t="s">
        <v>9</v>
      </c>
      <c r="M24" s="73"/>
      <c r="N24" s="73"/>
      <c r="O24" s="69"/>
    </row>
    <row r="25" spans="1:15" x14ac:dyDescent="0.5">
      <c r="A25" s="72"/>
      <c r="B25" s="72"/>
      <c r="C25" s="72"/>
      <c r="D25" s="25">
        <v>1.1000000000000001</v>
      </c>
      <c r="E25" s="25">
        <v>1.2</v>
      </c>
      <c r="F25" s="25">
        <v>1.3</v>
      </c>
      <c r="G25" s="70"/>
      <c r="H25" s="25">
        <v>2.1</v>
      </c>
      <c r="I25" s="25">
        <v>2.2000000000000002</v>
      </c>
      <c r="J25" s="25">
        <v>2.2999999999999998</v>
      </c>
      <c r="K25" s="70"/>
      <c r="L25" s="25">
        <v>3.1</v>
      </c>
      <c r="M25" s="25">
        <v>3.2</v>
      </c>
      <c r="N25" s="25">
        <v>3.3</v>
      </c>
      <c r="O25" s="70"/>
    </row>
    <row r="26" spans="1:15" x14ac:dyDescent="0.5">
      <c r="A26" s="26">
        <v>18</v>
      </c>
      <c r="B26" s="27" t="str">
        <f>'1'!F970</f>
        <v>07355</v>
      </c>
      <c r="C26" s="28" t="str">
        <f>'1'!A970</f>
        <v>เด็กชาย สุรพัศ  ประมูล</v>
      </c>
      <c r="D26" s="29">
        <f>SUM('1'!F978)</f>
        <v>17</v>
      </c>
      <c r="E26" s="29">
        <f>SUM('1'!F984)</f>
        <v>18</v>
      </c>
      <c r="F26" s="29">
        <f>SUM('1'!F990)</f>
        <v>18</v>
      </c>
      <c r="G26" s="39"/>
      <c r="H26" s="29">
        <f>SUM('1'!F996)</f>
        <v>18</v>
      </c>
      <c r="I26" s="29">
        <f>SUM('1'!F1002)</f>
        <v>19</v>
      </c>
      <c r="J26" s="29">
        <f>SUM('1'!F1008)</f>
        <v>18</v>
      </c>
      <c r="K26" s="39"/>
      <c r="L26" s="29">
        <f>SUM('1'!F1012)</f>
        <v>14</v>
      </c>
      <c r="M26" s="29">
        <f>SUM('1'!F1018)</f>
        <v>19</v>
      </c>
      <c r="N26" s="29">
        <f>SUM('1'!F1024)</f>
        <v>24</v>
      </c>
      <c r="O26" s="39"/>
    </row>
    <row r="27" spans="1:15" x14ac:dyDescent="0.5">
      <c r="A27" s="26">
        <v>19</v>
      </c>
      <c r="B27" s="27" t="str">
        <f>'1'!F1027</f>
        <v>07356</v>
      </c>
      <c r="C27" s="28" t="str">
        <f>'1'!A1027</f>
        <v>เด็กชาย อดิสรณ์  จานลาน</v>
      </c>
      <c r="D27" s="29">
        <f>SUM('1'!F1035)</f>
        <v>16</v>
      </c>
      <c r="E27" s="29">
        <f>SUM('1'!F1041)</f>
        <v>16</v>
      </c>
      <c r="F27" s="29">
        <f>SUM('1'!F1047)</f>
        <v>16</v>
      </c>
      <c r="G27" s="39"/>
      <c r="H27" s="29">
        <f>SUM('1'!F1053)</f>
        <v>15</v>
      </c>
      <c r="I27" s="29">
        <f>SUM('1'!F1059)</f>
        <v>15</v>
      </c>
      <c r="J27" s="29">
        <f>SUM('1'!F1065)</f>
        <v>14</v>
      </c>
      <c r="K27" s="39"/>
      <c r="L27" s="29">
        <f>SUM('1'!F1069)</f>
        <v>9</v>
      </c>
      <c r="M27" s="29">
        <f>SUM('1'!F1075)</f>
        <v>10</v>
      </c>
      <c r="N27" s="29">
        <f>SUM('1'!F1081)</f>
        <v>14</v>
      </c>
      <c r="O27" s="39"/>
    </row>
    <row r="28" spans="1:15" x14ac:dyDescent="0.5">
      <c r="A28" s="26">
        <v>20</v>
      </c>
      <c r="B28" s="27" t="str">
        <f>'1'!F1085</f>
        <v>07359</v>
      </c>
      <c r="C28" s="28" t="str">
        <f>'1'!A1085</f>
        <v>เด็กชาย อโนชา  โพธิ์หวี</v>
      </c>
      <c r="D28" s="29">
        <f>SUM('1'!F1093)</f>
        <v>15</v>
      </c>
      <c r="E28" s="29">
        <f>SUM('1'!F1099)</f>
        <v>21</v>
      </c>
      <c r="F28" s="29">
        <f>SUM('1'!F1105)</f>
        <v>19</v>
      </c>
      <c r="G28" s="39"/>
      <c r="H28" s="29">
        <f>SUM('1'!F1111)</f>
        <v>20</v>
      </c>
      <c r="I28" s="29">
        <f>SUM('1'!F1117)</f>
        <v>20</v>
      </c>
      <c r="J28" s="29">
        <f>SUM('1'!F1123)</f>
        <v>18</v>
      </c>
      <c r="K28" s="39"/>
      <c r="L28" s="29">
        <f>SUM('1'!F1127)</f>
        <v>11</v>
      </c>
      <c r="M28" s="29">
        <f>SUM('1'!F1133)</f>
        <v>19</v>
      </c>
      <c r="N28" s="29">
        <f>SUM('1'!F1139)</f>
        <v>19</v>
      </c>
      <c r="O28" s="39"/>
    </row>
    <row r="29" spans="1:15" x14ac:dyDescent="0.5">
      <c r="A29" s="26">
        <v>21</v>
      </c>
      <c r="B29" s="27" t="str">
        <f>'1'!F1142</f>
        <v>07468</v>
      </c>
      <c r="C29" s="28" t="str">
        <f>'1'!A1142</f>
        <v>เด็กชาย ธนภูมิ  นุ่มมาก</v>
      </c>
      <c r="D29" s="29">
        <f>SUM('1'!F1150)</f>
        <v>20</v>
      </c>
      <c r="E29" s="29">
        <f>SUM('1'!F1156)</f>
        <v>19</v>
      </c>
      <c r="F29" s="29">
        <f>SUM('1'!F1162)</f>
        <v>20</v>
      </c>
      <c r="G29" s="39"/>
      <c r="H29" s="29">
        <f>SUM('1'!F1168)</f>
        <v>21</v>
      </c>
      <c r="I29" s="29">
        <f>SUM('1'!F1174)</f>
        <v>19</v>
      </c>
      <c r="J29" s="29">
        <f>SUM('1'!F1180)</f>
        <v>16</v>
      </c>
      <c r="K29" s="39"/>
      <c r="L29" s="29">
        <f>SUM('1'!F1184)</f>
        <v>10</v>
      </c>
      <c r="M29" s="29">
        <f>SUM('1'!F1190)</f>
        <v>14</v>
      </c>
      <c r="N29" s="29">
        <f>SUM('1'!F1196)</f>
        <v>19</v>
      </c>
      <c r="O29" s="39"/>
    </row>
    <row r="30" spans="1:15" x14ac:dyDescent="0.5">
      <c r="A30" s="26">
        <v>22</v>
      </c>
      <c r="B30" s="27" t="str">
        <f>'1'!F1199</f>
        <v>07361</v>
      </c>
      <c r="C30" s="28" t="str">
        <f>'1'!A1199</f>
        <v>เด็กหญิง กัลยา  มุจรินทร์</v>
      </c>
      <c r="D30" s="29">
        <f>SUM('1'!F1207)</f>
        <v>17</v>
      </c>
      <c r="E30" s="29">
        <f>SUM('1'!F1213)</f>
        <v>16</v>
      </c>
      <c r="F30" s="29">
        <f>SUM('1'!F1219)</f>
        <v>16</v>
      </c>
      <c r="G30" s="39"/>
      <c r="H30" s="29">
        <f>SUM('1'!F1225)</f>
        <v>17</v>
      </c>
      <c r="I30" s="29">
        <f>SUM('1'!F1231)</f>
        <v>17</v>
      </c>
      <c r="J30" s="29">
        <f>SUM('1'!F1237)</f>
        <v>15</v>
      </c>
      <c r="K30" s="39"/>
      <c r="L30" s="29">
        <f>SUM('1'!F1241)</f>
        <v>10</v>
      </c>
      <c r="M30" s="29">
        <f>SUM('1'!F1247)</f>
        <v>13</v>
      </c>
      <c r="N30" s="29">
        <f>SUM('1'!F1253)</f>
        <v>15</v>
      </c>
      <c r="O30" s="39"/>
    </row>
    <row r="31" spans="1:15" x14ac:dyDescent="0.5">
      <c r="A31" s="26">
        <v>23</v>
      </c>
      <c r="B31" s="27" t="str">
        <f>'1'!F1256</f>
        <v>07362</v>
      </c>
      <c r="C31" s="28" t="str">
        <f>'1'!A1256</f>
        <v>เด็กหญิง จิดาภา  ตาลประไพ</v>
      </c>
      <c r="D31" s="29">
        <f>SUM('1'!F1264)</f>
        <v>16</v>
      </c>
      <c r="E31" s="29">
        <f>SUM('1'!F1270)</f>
        <v>15</v>
      </c>
      <c r="F31" s="29">
        <f>SUM('1'!F1276)</f>
        <v>20</v>
      </c>
      <c r="G31" s="39"/>
      <c r="H31" s="29">
        <f>SUM('1'!F1282)</f>
        <v>18</v>
      </c>
      <c r="I31" s="29">
        <f>SUM('1'!F1288)</f>
        <v>18</v>
      </c>
      <c r="J31" s="29">
        <f>SUM('1'!F1294)</f>
        <v>16</v>
      </c>
      <c r="K31" s="39"/>
      <c r="L31" s="29">
        <f>SUM('1'!F1298)</f>
        <v>11</v>
      </c>
      <c r="M31" s="29">
        <f>SUM('1'!F1304)</f>
        <v>18</v>
      </c>
      <c r="N31" s="29">
        <f>SUM('1'!F1310)</f>
        <v>16</v>
      </c>
      <c r="O31" s="39"/>
    </row>
    <row r="32" spans="1:15" x14ac:dyDescent="0.5">
      <c r="A32" s="26">
        <v>24</v>
      </c>
      <c r="B32" s="27" t="str">
        <f>'1'!P2</f>
        <v>07363</v>
      </c>
      <c r="C32" s="28" t="str">
        <f>'1'!K2</f>
        <v>เด็กหญิง ชุติมา  บุญประคม</v>
      </c>
      <c r="D32" s="29">
        <f>SUM('1'!P10)</f>
        <v>16</v>
      </c>
      <c r="E32" s="29">
        <f>SUM('1'!P16)</f>
        <v>15</v>
      </c>
      <c r="F32" s="29">
        <f>SUM('1'!P22)</f>
        <v>18</v>
      </c>
      <c r="G32" s="39"/>
      <c r="H32" s="29">
        <f>SUM('1'!P28)</f>
        <v>18</v>
      </c>
      <c r="I32" s="29">
        <f>SUM('1'!P34)</f>
        <v>16</v>
      </c>
      <c r="J32" s="29">
        <f>SUM('1'!P40)</f>
        <v>14</v>
      </c>
      <c r="K32" s="39"/>
      <c r="L32" s="29">
        <f>SUM('1'!P44)</f>
        <v>10</v>
      </c>
      <c r="M32" s="29">
        <f>SUM('1'!P50)</f>
        <v>11</v>
      </c>
      <c r="N32" s="29">
        <f>SUM('1'!P56)</f>
        <v>16</v>
      </c>
      <c r="O32" s="39"/>
    </row>
    <row r="33" spans="1:15" x14ac:dyDescent="0.5">
      <c r="A33" s="26">
        <v>25</v>
      </c>
      <c r="B33" s="30" t="str">
        <f>'1'!P59</f>
        <v>07364</v>
      </c>
      <c r="C33" s="28" t="str">
        <f>'1'!K59</f>
        <v>เด็กหญิง นัทชา  แสงเงิน</v>
      </c>
      <c r="D33" s="29">
        <f>SUM('1'!P67)</f>
        <v>18</v>
      </c>
      <c r="E33" s="29">
        <f>SUM('1'!P73)</f>
        <v>14</v>
      </c>
      <c r="F33" s="29">
        <f>SUM('1'!P79)</f>
        <v>16</v>
      </c>
      <c r="G33" s="39"/>
      <c r="H33" s="29">
        <f>SUM('1'!P85)</f>
        <v>15</v>
      </c>
      <c r="I33" s="29">
        <f>SUM('1'!P91)</f>
        <v>13</v>
      </c>
      <c r="J33" s="29">
        <f>SUM('1'!P97)</f>
        <v>17</v>
      </c>
      <c r="K33" s="39"/>
      <c r="L33" s="29">
        <f>SUM('1'!P101)</f>
        <v>10</v>
      </c>
      <c r="M33" s="29">
        <f>SUM('1'!P107)</f>
        <v>13</v>
      </c>
      <c r="N33" s="29">
        <f>SUM('1'!P113)</f>
        <v>13</v>
      </c>
      <c r="O33" s="39"/>
    </row>
    <row r="34" spans="1:15" x14ac:dyDescent="0.5">
      <c r="A34" s="26">
        <v>26</v>
      </c>
      <c r="B34" s="27" t="str">
        <f>'1'!P116</f>
        <v>07365</v>
      </c>
      <c r="C34" s="28" t="str">
        <f>'1'!K116</f>
        <v>เด็กหญิง บุศญาณี  คล้ายสุบรรณ์</v>
      </c>
      <c r="D34" s="29">
        <f>SUM('1'!P124)</f>
        <v>20</v>
      </c>
      <c r="E34" s="29">
        <f>SUM('1'!P130)</f>
        <v>17</v>
      </c>
      <c r="F34" s="29">
        <f>SUM('1'!P136)</f>
        <v>22</v>
      </c>
      <c r="G34" s="39"/>
      <c r="H34" s="29">
        <f>SUM('1'!P142)</f>
        <v>20</v>
      </c>
      <c r="I34" s="29">
        <f>SUM('1'!P148)</f>
        <v>14</v>
      </c>
      <c r="J34" s="29">
        <f>SUM('1'!P154)</f>
        <v>16</v>
      </c>
      <c r="K34" s="39"/>
      <c r="L34" s="29">
        <f>SUM('1'!P158)</f>
        <v>12</v>
      </c>
      <c r="M34" s="29">
        <f>SUM('1'!P164)</f>
        <v>15</v>
      </c>
      <c r="N34" s="29">
        <f>SUM('1'!P170)</f>
        <v>22</v>
      </c>
      <c r="O34" s="39"/>
    </row>
    <row r="35" spans="1:15" x14ac:dyDescent="0.5">
      <c r="A35" s="26">
        <v>27</v>
      </c>
      <c r="B35" s="27" t="str">
        <f>'1'!P173</f>
        <v>07366</v>
      </c>
      <c r="C35" s="28" t="str">
        <f>'1'!K173</f>
        <v>เด็กหญิง ปภาวดี  ม่วงมี</v>
      </c>
      <c r="D35" s="29">
        <f>SUM('1'!P181)</f>
        <v>17</v>
      </c>
      <c r="E35" s="29">
        <f>SUM('1'!P187)</f>
        <v>19</v>
      </c>
      <c r="F35" s="29">
        <f>SUM('1'!P193)</f>
        <v>15</v>
      </c>
      <c r="G35" s="39"/>
      <c r="H35" s="29">
        <f>SUM('1'!P199)</f>
        <v>19</v>
      </c>
      <c r="I35" s="29">
        <f>SUM('1'!P205)</f>
        <v>14</v>
      </c>
      <c r="J35" s="29">
        <f>SUM('1'!P211)</f>
        <v>13</v>
      </c>
      <c r="K35" s="39"/>
      <c r="L35" s="29">
        <f>SUM('1'!P215)</f>
        <v>11</v>
      </c>
      <c r="M35" s="29">
        <f>SUM('1'!P221)</f>
        <v>24</v>
      </c>
      <c r="N35" s="29">
        <f>SUM('1'!P227)</f>
        <v>23</v>
      </c>
      <c r="O35" s="39"/>
    </row>
    <row r="36" spans="1:15" x14ac:dyDescent="0.5">
      <c r="A36" s="26">
        <v>28</v>
      </c>
      <c r="B36" s="27" t="str">
        <f>'1'!P230</f>
        <v>07367</v>
      </c>
      <c r="C36" s="28" t="str">
        <f>'1'!K230</f>
        <v>เด็กหญิง ลลิตา  บากบั่น</v>
      </c>
      <c r="D36" s="29">
        <f>SUM('1'!P238)</f>
        <v>15</v>
      </c>
      <c r="E36" s="29">
        <f>SUM('1'!P244)</f>
        <v>22</v>
      </c>
      <c r="F36" s="29">
        <f>SUM('1'!P250)</f>
        <v>22</v>
      </c>
      <c r="G36" s="39"/>
      <c r="H36" s="29">
        <f>SUM('1'!P256)</f>
        <v>20</v>
      </c>
      <c r="I36" s="29">
        <f>SUM('1'!P262)</f>
        <v>17</v>
      </c>
      <c r="J36" s="29">
        <f>SUM('1'!P268)</f>
        <v>18</v>
      </c>
      <c r="K36" s="39"/>
      <c r="L36" s="29">
        <f>SUM('1'!P272)</f>
        <v>12</v>
      </c>
      <c r="M36" s="29">
        <f>SUM('1'!P278)</f>
        <v>15</v>
      </c>
      <c r="N36" s="29">
        <f>SUM('1'!P284)</f>
        <v>21</v>
      </c>
      <c r="O36" s="39"/>
    </row>
    <row r="37" spans="1:15" x14ac:dyDescent="0.5">
      <c r="A37" s="26">
        <v>29</v>
      </c>
      <c r="B37" s="27" t="str">
        <f>'1'!P287</f>
        <v>07368</v>
      </c>
      <c r="C37" s="28" t="str">
        <f>'1'!K287</f>
        <v>เด็กหญิง ศรีสุดา  วิกาเงิน</v>
      </c>
      <c r="D37" s="29">
        <f>SUM('1'!P295)</f>
        <v>18</v>
      </c>
      <c r="E37" s="29">
        <f>SUM('1'!P301)</f>
        <v>14</v>
      </c>
      <c r="F37" s="29">
        <f>SUM('1'!P307)</f>
        <v>19</v>
      </c>
      <c r="G37" s="39"/>
      <c r="H37" s="29">
        <f>SUM('1'!P313)</f>
        <v>19</v>
      </c>
      <c r="I37" s="29">
        <f>SUM('1'!P319)</f>
        <v>8</v>
      </c>
      <c r="J37" s="29">
        <f>SUM('1'!P325)</f>
        <v>12</v>
      </c>
      <c r="K37" s="39"/>
      <c r="L37" s="29">
        <f>SUM('1'!P329)</f>
        <v>12</v>
      </c>
      <c r="M37" s="29">
        <f>SUM('1'!P335)</f>
        <v>20</v>
      </c>
      <c r="N37" s="29">
        <f>SUM('1'!P341)</f>
        <v>22</v>
      </c>
      <c r="O37" s="39"/>
    </row>
    <row r="38" spans="1:15" x14ac:dyDescent="0.5">
      <c r="A38" s="26">
        <v>30</v>
      </c>
      <c r="B38" s="27" t="str">
        <f>'1'!P344</f>
        <v>07369</v>
      </c>
      <c r="C38" s="28" t="str">
        <f>'1'!K344</f>
        <v>เด็กหญิง สมใจ  สีทา</v>
      </c>
      <c r="D38" s="29">
        <f>SUM('1'!P352)</f>
        <v>18</v>
      </c>
      <c r="E38" s="29">
        <f>SUM('1'!P358)</f>
        <v>14</v>
      </c>
      <c r="F38" s="29">
        <f>SUM('1'!P364)</f>
        <v>15</v>
      </c>
      <c r="G38" s="39"/>
      <c r="H38" s="29">
        <f>SUM('1'!P370)</f>
        <v>14</v>
      </c>
      <c r="I38" s="29">
        <f>SUM('1'!P376)</f>
        <v>10</v>
      </c>
      <c r="J38" s="29">
        <f>SUM('1'!P382)</f>
        <v>15</v>
      </c>
      <c r="K38" s="39"/>
      <c r="L38" s="29">
        <f>SUM('1'!P386)</f>
        <v>10</v>
      </c>
      <c r="M38" s="29">
        <f>SUM('1'!P392)</f>
        <v>12</v>
      </c>
      <c r="N38" s="29">
        <f>SUM('1'!P398)</f>
        <v>16</v>
      </c>
      <c r="O38" s="39"/>
    </row>
    <row r="39" spans="1:15" x14ac:dyDescent="0.5">
      <c r="A39" s="26">
        <v>31</v>
      </c>
      <c r="B39" s="27" t="str">
        <f>'1'!P401</f>
        <v>07370</v>
      </c>
      <c r="C39" s="28" t="str">
        <f>'1'!K401</f>
        <v>เด็กหญิง สุกัลยา  ภูยาฟ้า</v>
      </c>
      <c r="D39" s="29">
        <f>SUM('1'!P409)</f>
        <v>13</v>
      </c>
      <c r="E39" s="29">
        <f>SUM('1'!P415)</f>
        <v>17</v>
      </c>
      <c r="F39" s="29">
        <f>SUM('1'!P421)</f>
        <v>19</v>
      </c>
      <c r="G39" s="39"/>
      <c r="H39" s="29">
        <f>SUM('1'!P427)</f>
        <v>12</v>
      </c>
      <c r="I39" s="29">
        <f>SUM('1'!P433)</f>
        <v>9</v>
      </c>
      <c r="J39" s="29">
        <f>SUM('1'!P439)</f>
        <v>13</v>
      </c>
      <c r="K39" s="39"/>
      <c r="L39" s="29">
        <f>SUM('1'!P443)</f>
        <v>9</v>
      </c>
      <c r="M39" s="29">
        <f>SUM('1'!P449)</f>
        <v>15</v>
      </c>
      <c r="N39" s="29">
        <f>SUM('1'!P455)</f>
        <v>12</v>
      </c>
      <c r="O39" s="39"/>
    </row>
    <row r="40" spans="1:15" x14ac:dyDescent="0.5">
      <c r="A40" s="26">
        <v>32</v>
      </c>
      <c r="B40" s="27" t="str">
        <f>'1'!P458</f>
        <v>07371</v>
      </c>
      <c r="C40" s="28" t="str">
        <f>'1'!K458</f>
        <v>เด็กหญิง สุมณฑา   สิงห์ทอง</v>
      </c>
      <c r="D40" s="29">
        <f>SUM('1'!P466)</f>
        <v>19</v>
      </c>
      <c r="E40" s="29">
        <f>SUM('1'!P472)</f>
        <v>17</v>
      </c>
      <c r="F40" s="29">
        <f>SUM('1'!P478)</f>
        <v>14</v>
      </c>
      <c r="G40" s="39"/>
      <c r="H40" s="29">
        <f>SUM('1'!P484)</f>
        <v>16</v>
      </c>
      <c r="I40" s="29">
        <f>SUM('1'!P490)</f>
        <v>13</v>
      </c>
      <c r="J40" s="29">
        <f>SUM('1'!P496)</f>
        <v>19</v>
      </c>
      <c r="K40" s="39"/>
      <c r="L40" s="29">
        <f>SUM('1'!P500)</f>
        <v>12</v>
      </c>
      <c r="M40" s="29">
        <f>SUM('1'!P506)</f>
        <v>20</v>
      </c>
      <c r="N40" s="29">
        <f>SUM('1'!P512)</f>
        <v>19</v>
      </c>
      <c r="O40" s="39"/>
    </row>
    <row r="41" spans="1:15" x14ac:dyDescent="0.5">
      <c r="A41" s="26">
        <v>33</v>
      </c>
      <c r="B41" s="27" t="str">
        <f>'1'!P515</f>
        <v>07698</v>
      </c>
      <c r="C41" s="28" t="str">
        <f>'1'!K515</f>
        <v>เด็กชายทิวากร  พูลเขตการณ์</v>
      </c>
      <c r="D41" s="29">
        <f>SUM('1'!P523)</f>
        <v>15</v>
      </c>
      <c r="E41" s="29">
        <f>SUM('1'!P529)</f>
        <v>15</v>
      </c>
      <c r="F41" s="29">
        <f>SUM('1'!P535)</f>
        <v>17</v>
      </c>
      <c r="G41" s="39"/>
      <c r="H41" s="29">
        <f>SUM('1'!P541)</f>
        <v>17</v>
      </c>
      <c r="I41" s="29">
        <f>SUM('1'!P547)</f>
        <v>15</v>
      </c>
      <c r="J41" s="29">
        <f>SUM('1'!P553)</f>
        <v>14</v>
      </c>
      <c r="K41" s="39"/>
      <c r="L41" s="29">
        <f>SUM('1'!P557)</f>
        <v>12</v>
      </c>
      <c r="M41" s="29">
        <f>SUM('1'!P563)</f>
        <v>13</v>
      </c>
      <c r="N41" s="29">
        <f>SUM('1'!P569)</f>
        <v>15</v>
      </c>
      <c r="O41" s="39"/>
    </row>
    <row r="42" spans="1:15" ht="20.25" customHeight="1" x14ac:dyDescent="0.5">
      <c r="A42" s="67" t="s">
        <v>146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20.25" customHeight="1" x14ac:dyDescent="0.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ht="18" customHeight="1" x14ac:dyDescent="0.5">
      <c r="A44" s="24"/>
      <c r="B44" s="24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</row>
    <row r="45" spans="1:15" ht="18" customHeight="1" x14ac:dyDescent="0.5">
      <c r="A45" s="24"/>
      <c r="B45" s="24"/>
      <c r="C45" s="24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24"/>
    </row>
    <row r="46" spans="1:15" ht="20.25" customHeight="1" x14ac:dyDescent="0.5">
      <c r="A46" s="71" t="s">
        <v>0</v>
      </c>
      <c r="B46" s="71" t="s">
        <v>1</v>
      </c>
      <c r="C46" s="71" t="s">
        <v>2</v>
      </c>
      <c r="D46" s="74" t="s">
        <v>7</v>
      </c>
      <c r="E46" s="74"/>
      <c r="F46" s="74"/>
      <c r="G46" s="69"/>
      <c r="H46" s="74" t="s">
        <v>8</v>
      </c>
      <c r="I46" s="74"/>
      <c r="J46" s="74"/>
      <c r="K46" s="69"/>
      <c r="L46" s="74" t="s">
        <v>9</v>
      </c>
      <c r="M46" s="74"/>
      <c r="N46" s="74"/>
      <c r="O46" s="69"/>
    </row>
    <row r="47" spans="1:15" ht="18.75" customHeight="1" x14ac:dyDescent="0.5">
      <c r="A47" s="78"/>
      <c r="B47" s="78"/>
      <c r="C47" s="78"/>
      <c r="D47" s="29">
        <v>1.1000000000000001</v>
      </c>
      <c r="E47" s="29">
        <v>1.2</v>
      </c>
      <c r="F47" s="29">
        <v>1.3</v>
      </c>
      <c r="G47" s="70"/>
      <c r="H47" s="29">
        <v>2.1</v>
      </c>
      <c r="I47" s="29">
        <v>2.2000000000000002</v>
      </c>
      <c r="J47" s="29">
        <v>2.2999999999999998</v>
      </c>
      <c r="K47" s="70"/>
      <c r="L47" s="29">
        <v>3.1</v>
      </c>
      <c r="M47" s="29">
        <v>3.2</v>
      </c>
      <c r="N47" s="29">
        <v>3.3</v>
      </c>
      <c r="O47" s="70"/>
    </row>
    <row r="48" spans="1:15" ht="20.25" customHeight="1" x14ac:dyDescent="0.5">
      <c r="A48" s="26">
        <v>1</v>
      </c>
      <c r="B48" s="27" t="str">
        <f>B5</f>
        <v>07337</v>
      </c>
      <c r="C48" s="32" t="str">
        <f>C5</f>
        <v>เด็กชายเจษฏาภรณ์  สำราญ</v>
      </c>
      <c r="D48" s="31" t="str">
        <f>IF(D5&gt;=19,"สูงกว่าปกติ",IF(D5&gt;=13,"ปกติ",IF(D5&lt;=12,"ต่ำกว่าปกติ")))</f>
        <v>ปกติ</v>
      </c>
      <c r="E48" s="31" t="str">
        <f>IF(E5&gt;=22,"สูงกว่าปกติ",IF(E5&gt;=16,"ปกติ",IF(E5&lt;=15,"ต่ำกว่าปกติ")))</f>
        <v>ปกติ</v>
      </c>
      <c r="F48" s="31" t="str">
        <f>IF(F5&gt;=23,"สูงกว่าปกติ",IF(F5&gt;=17,"ปกติ",IF(F5&lt;=16,"ต่ำกว่าปกติ")))</f>
        <v>ปกติ</v>
      </c>
      <c r="G48" s="39"/>
      <c r="H48" s="31" t="str">
        <f>IF(H5&gt;=21,"สูงกว่าปกติ",IF(H5&gt;=15,"ปกติ",IF(H5&lt;=14,"ต่ำกว่าปกติ")))</f>
        <v>ปกติ</v>
      </c>
      <c r="I48" s="31" t="str">
        <f>IF(I5&gt;=20,"สูงกว่าปกติ",IF(I5&gt;=14,"ปกติ",IF(I5&lt;=13,"ต่ำกว่าปกติ")))</f>
        <v>ปกติ</v>
      </c>
      <c r="J48" s="31" t="str">
        <f>IF(J5&gt;=21,"สูงกว่าปกติ",IF(J5&gt;=15,"ปกติ",IF(J5&lt;=14,"ต่ำกว่าปกติ")))</f>
        <v>ปกติ</v>
      </c>
      <c r="K48" s="39"/>
      <c r="L48" s="31" t="str">
        <f>IF(L5&gt;=14,"สูงกว่าปกติ",IF(L5&gt;=9,"ปกติ",IF(L5&lt;=8,"ต่ำกว่าปกติ")))</f>
        <v>ปกติ</v>
      </c>
      <c r="M48" s="31" t="str">
        <f>IF(M5&gt;=23,"สูงกว่าปกติ",IF(M5&gt;=16,"ปกติ",IF(M5&lt;=15,"ต่ำกว่าปกติ")))</f>
        <v>ปกติ</v>
      </c>
      <c r="N48" s="31" t="str">
        <f>IF(N5&gt;=22,"สูงกว่าปกติ",IF(N5&gt;=15,"ปกติ",IF(N5&lt;=14,"ต่ำกว่าปกติ")))</f>
        <v>ปกติ</v>
      </c>
      <c r="O48" s="39"/>
    </row>
    <row r="49" spans="1:15" ht="21" customHeight="1" x14ac:dyDescent="0.5">
      <c r="A49" s="26">
        <v>2</v>
      </c>
      <c r="B49" s="27" t="str">
        <f>B6</f>
        <v>07338</v>
      </c>
      <c r="C49" s="32" t="str">
        <f>C6</f>
        <v>เด็กชายณัฐกรณ์   เทียนสอาด</v>
      </c>
      <c r="D49" s="31" t="str">
        <f>IF(D6&gt;=19,"สูงกว่าปกติ",IF(D6&gt;=13,"ปกติ",IF(D6&lt;=12,"ต่ำกว่าปกติ")))</f>
        <v>ปกติ</v>
      </c>
      <c r="E49" s="31" t="str">
        <f>IF(E6&gt;=22,"สูงกว่าปกติ",IF(E6&gt;=16,"ปกติ",IF(E6&lt;=15,"ต่ำกว่าปกติ")))</f>
        <v>ปกติ</v>
      </c>
      <c r="F49" s="31" t="str">
        <f>IF(F6&gt;=23,"สูงกว่าปกติ",IF(F6&gt;=17,"ปกติ",IF(F6&lt;=16,"ต่ำกว่าปกติ")))</f>
        <v>ต่ำกว่าปกติ</v>
      </c>
      <c r="G49" s="39"/>
      <c r="H49" s="31" t="str">
        <f>IF(H6&gt;=21,"สูงกว่าปกติ",IF(H6&gt;=15,"ปกติ",IF(H6&lt;=14,"ต่ำกว่าปกติ")))</f>
        <v>สูงกว่าปกติ</v>
      </c>
      <c r="I49" s="31" t="str">
        <f>IF(I6&gt;=20,"สูงกว่าปกติ",IF(I6&gt;=14,"ปกติ",IF(I6&lt;=13,"ต่ำกว่าปกติ")))</f>
        <v>สูงกว่าปกติ</v>
      </c>
      <c r="J49" s="31" t="str">
        <f>IF(J6&gt;=21,"สูงกว่าปกติ",IF(J6&gt;=15,"ปกติ",IF(J6&lt;=14,"ต่ำกว่าปกติ")))</f>
        <v>สูงกว่าปกติ</v>
      </c>
      <c r="K49" s="39"/>
      <c r="L49" s="31" t="str">
        <f>IF(L6&gt;=14,"สูงกว่าปกติ",IF(L6&gt;=9,"ปกติ",IF(L6&lt;=8,"ต่ำกว่าปกติ")))</f>
        <v>สูงกว่าปกติ</v>
      </c>
      <c r="M49" s="31" t="str">
        <f>IF(M6&gt;=23,"สูงกว่าปกติ",IF(M6&gt;=16,"ปกติ",IF(M6&lt;=15,"ต่ำกว่าปกติ")))</f>
        <v>ปกติ</v>
      </c>
      <c r="N49" s="31" t="str">
        <f>IF(N6&gt;=22,"สูงกว่าปกติ",IF(N6&gt;=15,"ปกติ",IF(N6&lt;=14,"ต่ำกว่าปกติ")))</f>
        <v>ปกติ</v>
      </c>
      <c r="O49" s="39"/>
    </row>
    <row r="50" spans="1:15" ht="18.75" customHeight="1" x14ac:dyDescent="0.5">
      <c r="A50" s="26">
        <v>3</v>
      </c>
      <c r="B50" s="27" t="str">
        <f>B7</f>
        <v>07339</v>
      </c>
      <c r="C50" s="32" t="str">
        <f>C7</f>
        <v>เด็กชายธนกร  พึ่งรอด</v>
      </c>
      <c r="D50" s="31" t="str">
        <f>IF(D7&gt;=19,"สูงกว่าปกติ",IF(D7&gt;=13,"ปกติ",IF(D7&lt;=12,"ต่ำกว่าปกติ")))</f>
        <v>สูงกว่าปกติ</v>
      </c>
      <c r="E50" s="31" t="str">
        <f>IF(E7&gt;=22,"สูงกว่าปกติ",IF(E7&gt;=16,"ปกติ",IF(E7&lt;=15,"ต่ำกว่าปกติ")))</f>
        <v>ปกติ</v>
      </c>
      <c r="F50" s="31" t="str">
        <f>IF(F7&gt;=23,"สูงกว่าปกติ",IF(F7&gt;=17,"ปกติ",IF(F7&lt;=16,"ต่ำกว่าปกติ")))</f>
        <v>ปกติ</v>
      </c>
      <c r="G50" s="39"/>
      <c r="H50" s="31" t="str">
        <f>IF(H7&gt;=21,"สูงกว่าปกติ",IF(H7&gt;=15,"ปกติ",IF(H7&lt;=14,"ต่ำกว่าปกติ")))</f>
        <v>ปกติ</v>
      </c>
      <c r="I50" s="31" t="str">
        <f>IF(I7&gt;=20,"สูงกว่าปกติ",IF(I7&gt;=14,"ปกติ",IF(I7&lt;=13,"ต่ำกว่าปกติ")))</f>
        <v>ปกติ</v>
      </c>
      <c r="J50" s="31" t="str">
        <f>IF(J7&gt;=21,"สูงกว่าปกติ",IF(J7&gt;=15,"ปกติ",IF(J7&lt;=14,"ต่ำกว่าปกติ")))</f>
        <v>ปกติ</v>
      </c>
      <c r="K50" s="39"/>
      <c r="L50" s="31" t="str">
        <f>IF(L7&gt;=14,"สูงกว่าปกติ",IF(L7&gt;=9,"ปกติ",IF(L7&lt;=8,"ต่ำกว่าปกติ")))</f>
        <v>สูงกว่าปกติ</v>
      </c>
      <c r="M50" s="31" t="str">
        <f>IF(M7&gt;=23,"สูงกว่าปกติ",IF(M7&gt;=16,"ปกติ",IF(M7&lt;=15,"ต่ำกว่าปกติ")))</f>
        <v>ปกติ</v>
      </c>
      <c r="N50" s="31" t="str">
        <f>IF(N7&gt;=22,"สูงกว่าปกติ",IF(N7&gt;=15,"ปกติ",IF(N7&lt;=14,"ต่ำกว่าปกติ")))</f>
        <v>สูงกว่าปกติ</v>
      </c>
      <c r="O50" s="39"/>
    </row>
    <row r="51" spans="1:15" ht="19.5" customHeight="1" x14ac:dyDescent="0.5">
      <c r="A51" s="26">
        <v>4</v>
      </c>
      <c r="B51" s="27" t="str">
        <f>B8</f>
        <v>07340</v>
      </c>
      <c r="C51" s="32" t="str">
        <f>C8</f>
        <v>เด็กชายธันวา   เครือเผื่อ</v>
      </c>
      <c r="D51" s="31" t="str">
        <f>IF(D8&gt;=19,"สูงกว่าปกติ",IF(D8&gt;=13,"ปกติ",IF(D8&lt;=12,"ต่ำกว่าปกติ")))</f>
        <v>ปกติ</v>
      </c>
      <c r="E51" s="31" t="str">
        <f>IF(E8&gt;=22,"สูงกว่าปกติ",IF(E8&gt;=16,"ปกติ",IF(E8&lt;=15,"ต่ำกว่าปกติ")))</f>
        <v>ปกติ</v>
      </c>
      <c r="F51" s="31" t="str">
        <f>IF(F8&gt;=23,"สูงกว่าปกติ",IF(F8&gt;=17,"ปกติ",IF(F8&lt;=16,"ต่ำกว่าปกติ")))</f>
        <v>ปกติ</v>
      </c>
      <c r="G51" s="39"/>
      <c r="H51" s="31" t="str">
        <f>IF(H8&gt;=21,"สูงกว่าปกติ",IF(H8&gt;=15,"ปกติ",IF(H8&lt;=14,"ต่ำกว่าปกติ")))</f>
        <v>ต่ำกว่าปกติ</v>
      </c>
      <c r="I51" s="31" t="str">
        <f>IF(I8&gt;=20,"สูงกว่าปกติ",IF(I8&gt;=14,"ปกติ",IF(I8&lt;=13,"ต่ำกว่าปกติ")))</f>
        <v>ปกติ</v>
      </c>
      <c r="J51" s="31" t="str">
        <f>IF(J8&gt;=21,"สูงกว่าปกติ",IF(J8&gt;=15,"ปกติ",IF(J8&lt;=14,"ต่ำกว่าปกติ")))</f>
        <v>ต่ำกว่าปกติ</v>
      </c>
      <c r="K51" s="39"/>
      <c r="L51" s="31" t="str">
        <f>IF(L8&gt;=14,"สูงกว่าปกติ",IF(L8&gt;=9,"ปกติ",IF(L8&lt;=8,"ต่ำกว่าปกติ")))</f>
        <v>ปกติ</v>
      </c>
      <c r="M51" s="31" t="str">
        <f>IF(M8&gt;=23,"สูงกว่าปกติ",IF(M8&gt;=16,"ปกติ",IF(M8&lt;=15,"ต่ำกว่าปกติ")))</f>
        <v>ปกติ</v>
      </c>
      <c r="N51" s="31" t="str">
        <f>IF(N8&gt;=22,"สูงกว่าปกติ",IF(N8&gt;=15,"ปกติ",IF(N8&lt;=14,"ต่ำกว่าปกติ")))</f>
        <v>ปกติ</v>
      </c>
      <c r="O51" s="39"/>
    </row>
    <row r="52" spans="1:15" ht="18.75" customHeight="1" x14ac:dyDescent="0.5">
      <c r="A52" s="26">
        <v>5</v>
      </c>
      <c r="B52" s="27" t="str">
        <f>B9</f>
        <v>07341</v>
      </c>
      <c r="C52" s="32" t="str">
        <f>C9</f>
        <v>เด็กชายบวรวิทย์  เอกบัว</v>
      </c>
      <c r="D52" s="31" t="str">
        <f>IF(D9&gt;=19,"สูงกว่าปกติ",IF(D9&gt;=13,"ปกติ",IF(D9&lt;=12,"ต่ำกว่าปกติ")))</f>
        <v>ปกติ</v>
      </c>
      <c r="E52" s="31" t="str">
        <f>IF(E9&gt;=22,"สูงกว่าปกติ",IF(E9&gt;=16,"ปกติ",IF(E9&lt;=15,"ต่ำกว่าปกติ")))</f>
        <v>ปกติ</v>
      </c>
      <c r="F52" s="31" t="str">
        <f>IF(F9&gt;=23,"สูงกว่าปกติ",IF(F9&gt;=17,"ปกติ",IF(F9&lt;=16,"ต่ำกว่าปกติ")))</f>
        <v>สูงกว่าปกติ</v>
      </c>
      <c r="G52" s="39"/>
      <c r="H52" s="31" t="str">
        <f>IF(H9&gt;=21,"สูงกว่าปกติ",IF(H9&gt;=15,"ปกติ",IF(H9&lt;=14,"ต่ำกว่าปกติ")))</f>
        <v>ปกติ</v>
      </c>
      <c r="I52" s="31" t="str">
        <f>IF(I9&gt;=20,"สูงกว่าปกติ",IF(I9&gt;=14,"ปกติ",IF(I9&lt;=13,"ต่ำกว่าปกติ")))</f>
        <v>ปกติ</v>
      </c>
      <c r="J52" s="31" t="str">
        <f>IF(J9&gt;=21,"สูงกว่าปกติ",IF(J9&gt;=15,"ปกติ",IF(J9&lt;=14,"ต่ำกว่าปกติ")))</f>
        <v>ปกติ</v>
      </c>
      <c r="K52" s="39"/>
      <c r="L52" s="31" t="str">
        <f>IF(L9&gt;=14,"สูงกว่าปกติ",IF(L9&gt;=9,"ปกติ",IF(L9&lt;=8,"ต่ำกว่าปกติ")))</f>
        <v>ปกติ</v>
      </c>
      <c r="M52" s="31" t="str">
        <f>IF(M9&gt;=23,"สูงกว่าปกติ",IF(M9&gt;=16,"ปกติ",IF(M9&lt;=15,"ต่ำกว่าปกติ")))</f>
        <v>สูงกว่าปกติ</v>
      </c>
      <c r="N52" s="31" t="str">
        <f>IF(N9&gt;=22,"สูงกว่าปกติ",IF(N9&gt;=15,"ปกติ",IF(N9&lt;=14,"ต่ำกว่าปกติ")))</f>
        <v>ต่ำกว่าปกติ</v>
      </c>
      <c r="O52" s="39"/>
    </row>
    <row r="53" spans="1:15" ht="18.75" customHeight="1" x14ac:dyDescent="0.5">
      <c r="A53" s="26">
        <v>6</v>
      </c>
      <c r="B53" s="27" t="str">
        <f>B10</f>
        <v>07342</v>
      </c>
      <c r="C53" s="32" t="str">
        <f>C10</f>
        <v>เด็กชาย ปิยะพงษ์  จันทร์หงส์ประชา</v>
      </c>
      <c r="D53" s="31" t="str">
        <f>IF(D10&gt;=19,"สูงกว่าปกติ",IF(D10&gt;=13,"ปกติ",IF(D10&lt;=12,"ต่ำกว่าปกติ")))</f>
        <v>สูงกว่าปกติ</v>
      </c>
      <c r="E53" s="31" t="str">
        <f>IF(E10&gt;=22,"สูงกว่าปกติ",IF(E10&gt;=16,"ปกติ",IF(E10&lt;=15,"ต่ำกว่าปกติ")))</f>
        <v>สูงกว่าปกติ</v>
      </c>
      <c r="F53" s="31" t="str">
        <f>IF(F10&gt;=23,"สูงกว่าปกติ",IF(F10&gt;=17,"ปกติ",IF(F10&lt;=16,"ต่ำกว่าปกติ")))</f>
        <v>สูงกว่าปกติ</v>
      </c>
      <c r="G53" s="39"/>
      <c r="H53" s="31" t="str">
        <f>IF(H10&gt;=21,"สูงกว่าปกติ",IF(H10&gt;=15,"ปกติ",IF(H10&lt;=14,"ต่ำกว่าปกติ")))</f>
        <v>ปกติ</v>
      </c>
      <c r="I53" s="31" t="str">
        <f>IF(I10&gt;=20,"สูงกว่าปกติ",IF(I10&gt;=14,"ปกติ",IF(I10&lt;=13,"ต่ำกว่าปกติ")))</f>
        <v>ปกติ</v>
      </c>
      <c r="J53" s="31" t="str">
        <f>IF(J10&gt;=21,"สูงกว่าปกติ",IF(J10&gt;=15,"ปกติ",IF(J10&lt;=14,"ต่ำกว่าปกติ")))</f>
        <v>ปกติ</v>
      </c>
      <c r="K53" s="39"/>
      <c r="L53" s="31" t="str">
        <f>IF(L10&gt;=14,"สูงกว่าปกติ",IF(L10&gt;=9,"ปกติ",IF(L10&lt;=8,"ต่ำกว่าปกติ")))</f>
        <v>สูงกว่าปกติ</v>
      </c>
      <c r="M53" s="31" t="str">
        <f>IF(M10&gt;=23,"สูงกว่าปกติ",IF(M10&gt;=16,"ปกติ",IF(M10&lt;=15,"ต่ำกว่าปกติ")))</f>
        <v>ปกติ</v>
      </c>
      <c r="N53" s="31" t="str">
        <f>IF(N10&gt;=22,"สูงกว่าปกติ",IF(N10&gt;=15,"ปกติ",IF(N10&lt;=14,"ต่ำกว่าปกติ")))</f>
        <v>ปกติ</v>
      </c>
      <c r="O53" s="39"/>
    </row>
    <row r="54" spans="1:15" ht="18" customHeight="1" x14ac:dyDescent="0.5">
      <c r="A54" s="26">
        <v>7</v>
      </c>
      <c r="B54" s="27" t="str">
        <f>B11</f>
        <v>07343</v>
      </c>
      <c r="C54" s="32" t="str">
        <f>C11</f>
        <v>เด็กชายปุรเชษฐ์  ชินวงค์</v>
      </c>
      <c r="D54" s="31" t="str">
        <f>IF(D11&gt;=19,"สูงกว่าปกติ",IF(D11&gt;=13,"ปกติ",IF(D11&lt;=12,"ต่ำกว่าปกติ")))</f>
        <v>ต่ำกว่าปกติ</v>
      </c>
      <c r="E54" s="31" t="str">
        <f>IF(E11&gt;=22,"สูงกว่าปกติ",IF(E11&gt;=16,"ปกติ",IF(E11&lt;=15,"ต่ำกว่าปกติ")))</f>
        <v>ปกติ</v>
      </c>
      <c r="F54" s="31" t="str">
        <f>IF(F11&gt;=23,"สูงกว่าปกติ",IF(F11&gt;=17,"ปกติ",IF(F11&lt;=16,"ต่ำกว่าปกติ")))</f>
        <v>ปกติ</v>
      </c>
      <c r="G54" s="39"/>
      <c r="H54" s="31" t="str">
        <f>IF(H11&gt;=21,"สูงกว่าปกติ",IF(H11&gt;=15,"ปกติ",IF(H11&lt;=14,"ต่ำกว่าปกติ")))</f>
        <v>ต่ำกว่าปกติ</v>
      </c>
      <c r="I54" s="31" t="str">
        <f>IF(I11&gt;=20,"สูงกว่าปกติ",IF(I11&gt;=14,"ปกติ",IF(I11&lt;=13,"ต่ำกว่าปกติ")))</f>
        <v>ปกติ</v>
      </c>
      <c r="J54" s="31" t="str">
        <f>IF(J11&gt;=21,"สูงกว่าปกติ",IF(J11&gt;=15,"ปกติ",IF(J11&lt;=14,"ต่ำกว่าปกติ")))</f>
        <v>ปกติ</v>
      </c>
      <c r="K54" s="39"/>
      <c r="L54" s="31" t="str">
        <f>IF(L11&gt;=14,"สูงกว่าปกติ",IF(L11&gt;=9,"ปกติ",IF(L11&lt;=8,"ต่ำกว่าปกติ")))</f>
        <v>ปกติ</v>
      </c>
      <c r="M54" s="31" t="str">
        <f>IF(M11&gt;=23,"สูงกว่าปกติ",IF(M11&gt;=16,"ปกติ",IF(M11&lt;=15,"ต่ำกว่าปกติ")))</f>
        <v>ปกติ</v>
      </c>
      <c r="N54" s="31" t="str">
        <f>IF(N11&gt;=22,"สูงกว่าปกติ",IF(N11&gt;=15,"ปกติ",IF(N11&lt;=14,"ต่ำกว่าปกติ")))</f>
        <v>ปกติ</v>
      </c>
      <c r="O54" s="39"/>
    </row>
    <row r="55" spans="1:15" ht="18.75" customHeight="1" x14ac:dyDescent="0.5">
      <c r="A55" s="26">
        <v>8</v>
      </c>
      <c r="B55" s="27" t="str">
        <f>B12</f>
        <v>07344</v>
      </c>
      <c r="C55" s="32" t="str">
        <f>C12</f>
        <v>เด็กชาย พงศพล  อินตานนท์</v>
      </c>
      <c r="D55" s="31" t="str">
        <f>IF(D12&gt;=19,"สูงกว่าปกติ",IF(D12&gt;=13,"ปกติ",IF(D12&lt;=12,"ต่ำกว่าปกติ")))</f>
        <v>ปกติ</v>
      </c>
      <c r="E55" s="31" t="str">
        <f>IF(E12&gt;=22,"สูงกว่าปกติ",IF(E12&gt;=16,"ปกติ",IF(E12&lt;=15,"ต่ำกว่าปกติ")))</f>
        <v>ต่ำกว่าปกติ</v>
      </c>
      <c r="F55" s="31" t="str">
        <f>IF(F12&gt;=23,"สูงกว่าปกติ",IF(F12&gt;=17,"ปกติ",IF(F12&lt;=16,"ต่ำกว่าปกติ")))</f>
        <v>ปกติ</v>
      </c>
      <c r="G55" s="39"/>
      <c r="H55" s="31" t="str">
        <f>IF(H12&gt;=21,"สูงกว่าปกติ",IF(H12&gt;=15,"ปกติ",IF(H12&lt;=14,"ต่ำกว่าปกติ")))</f>
        <v>ปกติ</v>
      </c>
      <c r="I55" s="31" t="str">
        <f>IF(I12&gt;=20,"สูงกว่าปกติ",IF(I12&gt;=14,"ปกติ",IF(I12&lt;=13,"ต่ำกว่าปกติ")))</f>
        <v>ปกติ</v>
      </c>
      <c r="J55" s="31" t="str">
        <f>IF(J12&gt;=21,"สูงกว่าปกติ",IF(J12&gt;=15,"ปกติ",IF(J12&lt;=14,"ต่ำกว่าปกติ")))</f>
        <v>ปกติ</v>
      </c>
      <c r="K55" s="39"/>
      <c r="L55" s="31" t="str">
        <f>IF(L12&gt;=14,"สูงกว่าปกติ",IF(L12&gt;=9,"ปกติ",IF(L12&lt;=8,"ต่ำกว่าปกติ")))</f>
        <v>ปกติ</v>
      </c>
      <c r="M55" s="31" t="str">
        <f>IF(M12&gt;=23,"สูงกว่าปกติ",IF(M12&gt;=16,"ปกติ",IF(M12&lt;=15,"ต่ำกว่าปกติ")))</f>
        <v>ปกติ</v>
      </c>
      <c r="N55" s="31" t="str">
        <f>IF(N12&gt;=22,"สูงกว่าปกติ",IF(N12&gt;=15,"ปกติ",IF(N12&lt;=14,"ต่ำกว่าปกติ")))</f>
        <v>ปกติ</v>
      </c>
      <c r="O55" s="39"/>
    </row>
    <row r="56" spans="1:15" ht="19.5" customHeight="1" x14ac:dyDescent="0.5">
      <c r="A56" s="26">
        <v>9</v>
      </c>
      <c r="B56" s="27" t="str">
        <f>B13</f>
        <v>07345</v>
      </c>
      <c r="C56" s="32" t="str">
        <f>C13</f>
        <v>เด็กชาย พรเทพ แก้วกูล</v>
      </c>
      <c r="D56" s="31" t="str">
        <f>IF(D13&gt;=19,"สูงกว่าปกติ",IF(D13&gt;=13,"ปกติ",IF(D13&lt;=12,"ต่ำกว่าปกติ")))</f>
        <v>ปกติ</v>
      </c>
      <c r="E56" s="31" t="str">
        <f>IF(E13&gt;=22,"สูงกว่าปกติ",IF(E13&gt;=16,"ปกติ",IF(E13&lt;=15,"ต่ำกว่าปกติ")))</f>
        <v>สูงกว่าปกติ</v>
      </c>
      <c r="F56" s="31" t="str">
        <f>IF(F13&gt;=23,"สูงกว่าปกติ",IF(F13&gt;=17,"ปกติ",IF(F13&lt;=16,"ต่ำกว่าปกติ")))</f>
        <v>ต่ำกว่าปกติ</v>
      </c>
      <c r="G56" s="39"/>
      <c r="H56" s="31" t="str">
        <f>IF(H13&gt;=21,"สูงกว่าปกติ",IF(H13&gt;=15,"ปกติ",IF(H13&lt;=14,"ต่ำกว่าปกติ")))</f>
        <v>ปกติ</v>
      </c>
      <c r="I56" s="31" t="str">
        <f>IF(I13&gt;=20,"สูงกว่าปกติ",IF(I13&gt;=14,"ปกติ",IF(I13&lt;=13,"ต่ำกว่าปกติ")))</f>
        <v>ต่ำกว่าปกติ</v>
      </c>
      <c r="J56" s="31" t="str">
        <f>IF(J13&gt;=21,"สูงกว่าปกติ",IF(J13&gt;=15,"ปกติ",IF(J13&lt;=14,"ต่ำกว่าปกติ")))</f>
        <v>ต่ำกว่าปกติ</v>
      </c>
      <c r="K56" s="39"/>
      <c r="L56" s="31" t="str">
        <f>IF(L13&gt;=14,"สูงกว่าปกติ",IF(L13&gt;=9,"ปกติ",IF(L13&lt;=8,"ต่ำกว่าปกติ")))</f>
        <v>ปกติ</v>
      </c>
      <c r="M56" s="31" t="str">
        <f>IF(M13&gt;=23,"สูงกว่าปกติ",IF(M13&gt;=16,"ปกติ",IF(M13&lt;=15,"ต่ำกว่าปกติ")))</f>
        <v>ปกติ</v>
      </c>
      <c r="N56" s="31" t="str">
        <f>IF(N13&gt;=22,"สูงกว่าปกติ",IF(N13&gt;=15,"ปกติ",IF(N13&lt;=14,"ต่ำกว่าปกติ")))</f>
        <v>ต่ำกว่าปกติ</v>
      </c>
      <c r="O56" s="39"/>
    </row>
    <row r="57" spans="1:15" ht="18.75" customHeight="1" x14ac:dyDescent="0.5">
      <c r="A57" s="26">
        <v>10</v>
      </c>
      <c r="B57" s="27" t="str">
        <f>B14</f>
        <v>07346</v>
      </c>
      <c r="C57" s="32" t="str">
        <f>C14</f>
        <v>เด็กชาย ภัตรวัต  ดวงชื่น</v>
      </c>
      <c r="D57" s="31" t="str">
        <f>IF(D14&gt;=19,"สูงกว่าปกติ",IF(D14&gt;=13,"ปกติ",IF(D14&lt;=12,"ต่ำกว่าปกติ")))</f>
        <v>ปกติ</v>
      </c>
      <c r="E57" s="31" t="str">
        <f>IF(E14&gt;=22,"สูงกว่าปกติ",IF(E14&gt;=16,"ปกติ",IF(E14&lt;=15,"ต่ำกว่าปกติ")))</f>
        <v>ต่ำกว่าปกติ</v>
      </c>
      <c r="F57" s="31" t="str">
        <f>IF(F14&gt;=23,"สูงกว่าปกติ",IF(F14&gt;=17,"ปกติ",IF(F14&lt;=16,"ต่ำกว่าปกติ")))</f>
        <v>ต่ำกว่าปกติ</v>
      </c>
      <c r="G57" s="39"/>
      <c r="H57" s="31" t="str">
        <f>IF(H14&gt;=21,"สูงกว่าปกติ",IF(H14&gt;=15,"ปกติ",IF(H14&lt;=14,"ต่ำกว่าปกติ")))</f>
        <v>ต่ำกว่าปกติ</v>
      </c>
      <c r="I57" s="31" t="str">
        <f>IF(I14&gt;=20,"สูงกว่าปกติ",IF(I14&gt;=14,"ปกติ",IF(I14&lt;=13,"ต่ำกว่าปกติ")))</f>
        <v>ปกติ</v>
      </c>
      <c r="J57" s="31" t="str">
        <f>IF(J14&gt;=21,"สูงกว่าปกติ",IF(J14&gt;=15,"ปกติ",IF(J14&lt;=14,"ต่ำกว่าปกติ")))</f>
        <v>ปกติ</v>
      </c>
      <c r="K57" s="39"/>
      <c r="L57" s="31" t="str">
        <f>IF(L14&gt;=14,"สูงกว่าปกติ",IF(L14&gt;=9,"ปกติ",IF(L14&lt;=8,"ต่ำกว่าปกติ")))</f>
        <v>ปกติ</v>
      </c>
      <c r="M57" s="31" t="str">
        <f>IF(M14&gt;=23,"สูงกว่าปกติ",IF(M14&gt;=16,"ปกติ",IF(M14&lt;=15,"ต่ำกว่าปกติ")))</f>
        <v>ปกติ</v>
      </c>
      <c r="N57" s="31" t="str">
        <f>IF(N14&gt;=22,"สูงกว่าปกติ",IF(N14&gt;=15,"ปกติ",IF(N14&lt;=14,"ต่ำกว่าปกติ")))</f>
        <v>ปกติ</v>
      </c>
      <c r="O57" s="39"/>
    </row>
    <row r="58" spans="1:15" ht="20.25" customHeight="1" x14ac:dyDescent="0.5">
      <c r="A58" s="26">
        <v>11</v>
      </c>
      <c r="B58" s="27" t="str">
        <f>B15</f>
        <v>07347</v>
      </c>
      <c r="C58" s="32" t="str">
        <f>C15</f>
        <v>เด็กชาย ภานุภัทร  สวัสดิ์รักษา</v>
      </c>
      <c r="D58" s="31" t="str">
        <f>IF(D15&gt;=19,"สูงกว่าปกติ",IF(D15&gt;=13,"ปกติ",IF(D15&lt;=12,"ต่ำกว่าปกติ")))</f>
        <v>ปกติ</v>
      </c>
      <c r="E58" s="31" t="str">
        <f>IF(E15&gt;=22,"สูงกว่าปกติ",IF(E15&gt;=16,"ปกติ",IF(E15&lt;=15,"ต่ำกว่าปกติ")))</f>
        <v>ปกติ</v>
      </c>
      <c r="F58" s="31" t="str">
        <f>IF(F15&gt;=23,"สูงกว่าปกติ",IF(F15&gt;=17,"ปกติ",IF(F15&lt;=16,"ต่ำกว่าปกติ")))</f>
        <v>สูงกว่าปกติ</v>
      </c>
      <c r="G58" s="39"/>
      <c r="H58" s="31" t="str">
        <f>IF(H15&gt;=21,"สูงกว่าปกติ",IF(H15&gt;=15,"ปกติ",IF(H15&lt;=14,"ต่ำกว่าปกติ")))</f>
        <v>ปกติ</v>
      </c>
      <c r="I58" s="31" t="str">
        <f>IF(I15&gt;=20,"สูงกว่าปกติ",IF(I15&gt;=14,"ปกติ",IF(I15&lt;=13,"ต่ำกว่าปกติ")))</f>
        <v>ต่ำกว่าปกติ</v>
      </c>
      <c r="J58" s="31" t="str">
        <f>IF(J15&gt;=21,"สูงกว่าปกติ",IF(J15&gt;=15,"ปกติ",IF(J15&lt;=14,"ต่ำกว่าปกติ")))</f>
        <v>ปกติ</v>
      </c>
      <c r="K58" s="39"/>
      <c r="L58" s="31" t="str">
        <f>IF(L15&gt;=14,"สูงกว่าปกติ",IF(L15&gt;=9,"ปกติ",IF(L15&lt;=8,"ต่ำกว่าปกติ")))</f>
        <v>ปกติ</v>
      </c>
      <c r="M58" s="31" t="str">
        <f>IF(M15&gt;=23,"สูงกว่าปกติ",IF(M15&gt;=16,"ปกติ",IF(M15&lt;=15,"ต่ำกว่าปกติ")))</f>
        <v>ปกติ</v>
      </c>
      <c r="N58" s="31" t="str">
        <f>IF(N15&gt;=22,"สูงกว่าปกติ",IF(N15&gt;=15,"ปกติ",IF(N15&lt;=14,"ต่ำกว่าปกติ")))</f>
        <v>ปกติ</v>
      </c>
      <c r="O58" s="39"/>
    </row>
    <row r="59" spans="1:15" ht="18.75" customHeight="1" x14ac:dyDescent="0.5">
      <c r="A59" s="26">
        <v>12</v>
      </c>
      <c r="B59" s="27" t="str">
        <f>B16</f>
        <v>07348</v>
      </c>
      <c r="C59" s="32" t="str">
        <f>C16</f>
        <v>เด็กชาย ภูริภัทร   แสนโท</v>
      </c>
      <c r="D59" s="31" t="str">
        <f>IF(D16&gt;=19,"สูงกว่าปกติ",IF(D16&gt;=13,"ปกติ",IF(D16&lt;=12,"ต่ำกว่าปกติ")))</f>
        <v>ปกติ</v>
      </c>
      <c r="E59" s="31" t="str">
        <f>IF(E16&gt;=22,"สูงกว่าปกติ",IF(E16&gt;=16,"ปกติ",IF(E16&lt;=15,"ต่ำกว่าปกติ")))</f>
        <v>ปกติ</v>
      </c>
      <c r="F59" s="31" t="str">
        <f>IF(F16&gt;=23,"สูงกว่าปกติ",IF(F16&gt;=17,"ปกติ",IF(F16&lt;=16,"ต่ำกว่าปกติ")))</f>
        <v>ปกติ</v>
      </c>
      <c r="G59" s="39"/>
      <c r="H59" s="31" t="str">
        <f>IF(H16&gt;=21,"สูงกว่าปกติ",IF(H16&gt;=15,"ปกติ",IF(H16&lt;=14,"ต่ำกว่าปกติ")))</f>
        <v>ปกติ</v>
      </c>
      <c r="I59" s="31" t="str">
        <f>IF(I16&gt;=20,"สูงกว่าปกติ",IF(I16&gt;=14,"ปกติ",IF(I16&lt;=13,"ต่ำกว่าปกติ")))</f>
        <v>ปกติ</v>
      </c>
      <c r="J59" s="31" t="str">
        <f>IF(J16&gt;=21,"สูงกว่าปกติ",IF(J16&gt;=15,"ปกติ",IF(J16&lt;=14,"ต่ำกว่าปกติ")))</f>
        <v>ปกติ</v>
      </c>
      <c r="K59" s="39"/>
      <c r="L59" s="31" t="str">
        <f>IF(L16&gt;=14,"สูงกว่าปกติ",IF(L16&gt;=9,"ปกติ",IF(L16&lt;=8,"ต่ำกว่าปกติ")))</f>
        <v>ปกติ</v>
      </c>
      <c r="M59" s="31" t="str">
        <f>IF(M16&gt;=23,"สูงกว่าปกติ",IF(M16&gt;=16,"ปกติ",IF(M16&lt;=15,"ต่ำกว่าปกติ")))</f>
        <v>ปกติ</v>
      </c>
      <c r="N59" s="31" t="str">
        <f>IF(N16&gt;=22,"สูงกว่าปกติ",IF(N16&gt;=15,"ปกติ",IF(N16&lt;=14,"ต่ำกว่าปกติ")))</f>
        <v>ปกติ</v>
      </c>
      <c r="O59" s="39"/>
    </row>
    <row r="60" spans="1:15" ht="18.75" customHeight="1" x14ac:dyDescent="0.5">
      <c r="A60" s="26">
        <v>13</v>
      </c>
      <c r="B60" s="27" t="str">
        <f>B17</f>
        <v>07350</v>
      </c>
      <c r="C60" s="32" t="str">
        <f>C17</f>
        <v>เด็กชาย ศรราม  แซ่จี</v>
      </c>
      <c r="D60" s="31" t="str">
        <f>IF(D17&gt;=19,"สูงกว่าปกติ",IF(D17&gt;=13,"ปกติ",IF(D17&lt;=12,"ต่ำกว่าปกติ")))</f>
        <v>ปกติ</v>
      </c>
      <c r="E60" s="31" t="str">
        <f>IF(E17&gt;=22,"สูงกว่าปกติ",IF(E17&gt;=16,"ปกติ",IF(E17&lt;=15,"ต่ำกว่าปกติ")))</f>
        <v>ปกติ</v>
      </c>
      <c r="F60" s="31" t="str">
        <f>IF(F17&gt;=23,"สูงกว่าปกติ",IF(F17&gt;=17,"ปกติ",IF(F17&lt;=16,"ต่ำกว่าปกติ")))</f>
        <v>สูงกว่าปกติ</v>
      </c>
      <c r="G60" s="39"/>
      <c r="H60" s="31" t="str">
        <f>IF(H17&gt;=21,"สูงกว่าปกติ",IF(H17&gt;=15,"ปกติ",IF(H17&lt;=14,"ต่ำกว่าปกติ")))</f>
        <v>ปกติ</v>
      </c>
      <c r="I60" s="31" t="str">
        <f>IF(I17&gt;=20,"สูงกว่าปกติ",IF(I17&gt;=14,"ปกติ",IF(I17&lt;=13,"ต่ำกว่าปกติ")))</f>
        <v>สูงกว่าปกติ</v>
      </c>
      <c r="J60" s="31" t="str">
        <f>IF(J17&gt;=21,"สูงกว่าปกติ",IF(J17&gt;=15,"ปกติ",IF(J17&lt;=14,"ต่ำกว่าปกติ")))</f>
        <v>ปกติ</v>
      </c>
      <c r="K60" s="39"/>
      <c r="L60" s="31" t="str">
        <f>IF(L17&gt;=14,"สูงกว่าปกติ",IF(L17&gt;=9,"ปกติ",IF(L17&lt;=8,"ต่ำกว่าปกติ")))</f>
        <v>ปกติ</v>
      </c>
      <c r="M60" s="31" t="str">
        <f>IF(M17&gt;=23,"สูงกว่าปกติ",IF(M17&gt;=16,"ปกติ",IF(M17&lt;=15,"ต่ำกว่าปกติ")))</f>
        <v>ปกติ</v>
      </c>
      <c r="N60" s="31" t="str">
        <f>IF(N17&gt;=22,"สูงกว่าปกติ",IF(N17&gt;=15,"ปกติ",IF(N17&lt;=14,"ต่ำกว่าปกติ")))</f>
        <v>สูงกว่าปกติ</v>
      </c>
      <c r="O60" s="39"/>
    </row>
    <row r="61" spans="1:15" ht="18.75" customHeight="1" x14ac:dyDescent="0.5">
      <c r="A61" s="26">
        <v>14</v>
      </c>
      <c r="B61" s="27" t="str">
        <f>B18</f>
        <v>07351</v>
      </c>
      <c r="C61" s="32" t="str">
        <f>C18</f>
        <v>เด็กชาย ศิววงศ์  เสริมสวัสดิ์กุล</v>
      </c>
      <c r="D61" s="31" t="str">
        <f>IF(D18&gt;=19,"สูงกว่าปกติ",IF(D18&gt;=13,"ปกติ",IF(D18&lt;=12,"ต่ำกว่าปกติ")))</f>
        <v>สูงกว่าปกติ</v>
      </c>
      <c r="E61" s="31" t="str">
        <f>IF(E18&gt;=22,"สูงกว่าปกติ",IF(E18&gt;=16,"ปกติ",IF(E18&lt;=15,"ต่ำกว่าปกติ")))</f>
        <v>ปกติ</v>
      </c>
      <c r="F61" s="31" t="str">
        <f>IF(F18&gt;=23,"สูงกว่าปกติ",IF(F18&gt;=17,"ปกติ",IF(F18&lt;=16,"ต่ำกว่าปกติ")))</f>
        <v>สูงกว่าปกติ</v>
      </c>
      <c r="G61" s="39"/>
      <c r="H61" s="31" t="str">
        <f>IF(H18&gt;=21,"สูงกว่าปกติ",IF(H18&gt;=15,"ปกติ",IF(H18&lt;=14,"ต่ำกว่าปกติ")))</f>
        <v>สูงกว่าปกติ</v>
      </c>
      <c r="I61" s="31" t="str">
        <f>IF(I18&gt;=20,"สูงกว่าปกติ",IF(I18&gt;=14,"ปกติ",IF(I18&lt;=13,"ต่ำกว่าปกติ")))</f>
        <v>สูงกว่าปกติ</v>
      </c>
      <c r="J61" s="31" t="str">
        <f>IF(J18&gt;=21,"สูงกว่าปกติ",IF(J18&gt;=15,"ปกติ",IF(J18&lt;=14,"ต่ำกว่าปกติ")))</f>
        <v>ปกติ</v>
      </c>
      <c r="K61" s="39"/>
      <c r="L61" s="31" t="str">
        <f>IF(L18&gt;=14,"สูงกว่าปกติ",IF(L18&gt;=9,"ปกติ",IF(L18&lt;=8,"ต่ำกว่าปกติ")))</f>
        <v>ปกติ</v>
      </c>
      <c r="M61" s="31" t="str">
        <f>IF(M18&gt;=23,"สูงกว่าปกติ",IF(M18&gt;=16,"ปกติ",IF(M18&lt;=15,"ต่ำกว่าปกติ")))</f>
        <v>ปกติ</v>
      </c>
      <c r="N61" s="31" t="str">
        <f>IF(N18&gt;=22,"สูงกว่าปกติ",IF(N18&gt;=15,"ปกติ",IF(N18&lt;=14,"ต่ำกว่าปกติ")))</f>
        <v>ปกติ</v>
      </c>
      <c r="O61" s="39"/>
    </row>
    <row r="62" spans="1:15" ht="20.25" customHeight="1" x14ac:dyDescent="0.5">
      <c r="A62" s="26">
        <v>15</v>
      </c>
      <c r="B62" s="27" t="str">
        <f>B19</f>
        <v>07352</v>
      </c>
      <c r="C62" s="32" t="str">
        <f>C19</f>
        <v>เด็กชายสัมภาพ  พระเกตุ</v>
      </c>
      <c r="D62" s="31" t="str">
        <f>IF(D19&gt;=19,"สูงกว่าปกติ",IF(D19&gt;=13,"ปกติ",IF(D19&lt;=12,"ต่ำกว่าปกติ")))</f>
        <v>ปกติ</v>
      </c>
      <c r="E62" s="31" t="str">
        <f>IF(E19&gt;=22,"สูงกว่าปกติ",IF(E19&gt;=16,"ปกติ",IF(E19&lt;=15,"ต่ำกว่าปกติ")))</f>
        <v>ต่ำกว่าปกติ</v>
      </c>
      <c r="F62" s="31" t="str">
        <f>IF(F19&gt;=23,"สูงกว่าปกติ",IF(F19&gt;=17,"ปกติ",IF(F19&lt;=16,"ต่ำกว่าปกติ")))</f>
        <v>ปกติ</v>
      </c>
      <c r="G62" s="39"/>
      <c r="H62" s="31" t="str">
        <f>IF(H19&gt;=21,"สูงกว่าปกติ",IF(H19&gt;=15,"ปกติ",IF(H19&lt;=14,"ต่ำกว่าปกติ")))</f>
        <v>ปกติ</v>
      </c>
      <c r="I62" s="31" t="str">
        <f>IF(I19&gt;=20,"สูงกว่าปกติ",IF(I19&gt;=14,"ปกติ",IF(I19&lt;=13,"ต่ำกว่าปกติ")))</f>
        <v>ปกติ</v>
      </c>
      <c r="J62" s="31" t="str">
        <f>IF(J19&gt;=21,"สูงกว่าปกติ",IF(J19&gt;=15,"ปกติ",IF(J19&lt;=14,"ต่ำกว่าปกติ")))</f>
        <v>ต่ำกว่าปกติ</v>
      </c>
      <c r="K62" s="39"/>
      <c r="L62" s="31" t="str">
        <f>IF(L19&gt;=14,"สูงกว่าปกติ",IF(L19&gt;=9,"ปกติ",IF(L19&lt;=8,"ต่ำกว่าปกติ")))</f>
        <v>ปกติ</v>
      </c>
      <c r="M62" s="31" t="str">
        <f>IF(M19&gt;=23,"สูงกว่าปกติ",IF(M19&gt;=16,"ปกติ",IF(M19&lt;=15,"ต่ำกว่าปกติ")))</f>
        <v>ต่ำกว่าปกติ</v>
      </c>
      <c r="N62" s="31" t="str">
        <f>IF(N19&gt;=22,"สูงกว่าปกติ",IF(N19&gt;=15,"ปกติ",IF(N19&lt;=14,"ต่ำกว่าปกติ")))</f>
        <v>ปกติ</v>
      </c>
      <c r="O62" s="39"/>
    </row>
    <row r="63" spans="1:15" ht="18" customHeight="1" x14ac:dyDescent="0.5">
      <c r="A63" s="26">
        <v>16</v>
      </c>
      <c r="B63" s="27" t="str">
        <f>B20</f>
        <v>07353</v>
      </c>
      <c r="C63" s="32" t="str">
        <f>C20</f>
        <v>เด็กชาย สุขเกษม  พวงประดับ</v>
      </c>
      <c r="D63" s="31" t="str">
        <f>IF(D20&gt;=19,"สูงกว่าปกติ",IF(D20&gt;=13,"ปกติ",IF(D20&lt;=12,"ต่ำกว่าปกติ")))</f>
        <v>ปกติ</v>
      </c>
      <c r="E63" s="31" t="str">
        <f>IF(E20&gt;=22,"สูงกว่าปกติ",IF(E20&gt;=16,"ปกติ",IF(E20&lt;=15,"ต่ำกว่าปกติ")))</f>
        <v>ปกติ</v>
      </c>
      <c r="F63" s="31" t="str">
        <f>IF(F20&gt;=23,"สูงกว่าปกติ",IF(F20&gt;=17,"ปกติ",IF(F20&lt;=16,"ต่ำกว่าปกติ")))</f>
        <v>ปกติ</v>
      </c>
      <c r="G63" s="39"/>
      <c r="H63" s="31" t="str">
        <f>IF(H20&gt;=21,"สูงกว่าปกติ",IF(H20&gt;=15,"ปกติ",IF(H20&lt;=14,"ต่ำกว่าปกติ")))</f>
        <v>ปกติ</v>
      </c>
      <c r="I63" s="31" t="str">
        <f>IF(I20&gt;=20,"สูงกว่าปกติ",IF(I20&gt;=14,"ปกติ",IF(I20&lt;=13,"ต่ำกว่าปกติ")))</f>
        <v>ปกติ</v>
      </c>
      <c r="J63" s="31" t="str">
        <f>IF(J20&gt;=21,"สูงกว่าปกติ",IF(J20&gt;=15,"ปกติ",IF(J20&lt;=14,"ต่ำกว่าปกติ")))</f>
        <v>ปกติ</v>
      </c>
      <c r="K63" s="39"/>
      <c r="L63" s="31" t="str">
        <f>IF(L20&gt;=14,"สูงกว่าปกติ",IF(L20&gt;=9,"ปกติ",IF(L20&lt;=8,"ต่ำกว่าปกติ")))</f>
        <v>ปกติ</v>
      </c>
      <c r="M63" s="31" t="str">
        <f>IF(M20&gt;=23,"สูงกว่าปกติ",IF(M20&gt;=16,"ปกติ",IF(M20&lt;=15,"ต่ำกว่าปกติ")))</f>
        <v>ต่ำกว่าปกติ</v>
      </c>
      <c r="N63" s="31" t="str">
        <f>IF(N20&gt;=22,"สูงกว่าปกติ",IF(N20&gt;=15,"ปกติ",IF(N20&lt;=14,"ต่ำกว่าปกติ")))</f>
        <v>ปกติ</v>
      </c>
      <c r="O63" s="39"/>
    </row>
    <row r="64" spans="1:15" ht="18" customHeight="1" x14ac:dyDescent="0.5">
      <c r="A64" s="26">
        <v>17</v>
      </c>
      <c r="B64" s="27" t="str">
        <f>B21</f>
        <v>07354</v>
      </c>
      <c r="C64" s="32" t="str">
        <f>C21</f>
        <v>เด็กชาย สุรเชษฐ์  ขุนพิลึก</v>
      </c>
      <c r="D64" s="31" t="str">
        <f>IF(D21&gt;=19,"สูงกว่าปกติ",IF(D21&gt;=13,"ปกติ",IF(D21&lt;=12,"ต่ำกว่าปกติ")))</f>
        <v>ปกติ</v>
      </c>
      <c r="E64" s="31" t="str">
        <f>IF(E21&gt;=22,"สูงกว่าปกติ",IF(E21&gt;=16,"ปกติ",IF(E21&lt;=15,"ต่ำกว่าปกติ")))</f>
        <v>ปกติ</v>
      </c>
      <c r="F64" s="31" t="str">
        <f>IF(F21&gt;=23,"สูงกว่าปกติ",IF(F21&gt;=17,"ปกติ",IF(F21&lt;=16,"ต่ำกว่าปกติ")))</f>
        <v>ปกติ</v>
      </c>
      <c r="G64" s="39"/>
      <c r="H64" s="31" t="str">
        <f>IF(H21&gt;=21,"สูงกว่าปกติ",IF(H21&gt;=15,"ปกติ",IF(H21&lt;=14,"ต่ำกว่าปกติ")))</f>
        <v>ปกติ</v>
      </c>
      <c r="I64" s="31" t="str">
        <f>IF(I21&gt;=20,"สูงกว่าปกติ",IF(I21&gt;=14,"ปกติ",IF(I21&lt;=13,"ต่ำกว่าปกติ")))</f>
        <v>ปกติ</v>
      </c>
      <c r="J64" s="31" t="str">
        <f>IF(J21&gt;=21,"สูงกว่าปกติ",IF(J21&gt;=15,"ปกติ",IF(J21&lt;=14,"ต่ำกว่าปกติ")))</f>
        <v>ปกติ</v>
      </c>
      <c r="K64" s="39"/>
      <c r="L64" s="31" t="str">
        <f>IF(L21&gt;=14,"สูงกว่าปกติ",IF(L21&gt;=9,"ปกติ",IF(L21&lt;=8,"ต่ำกว่าปกติ")))</f>
        <v>ปกติ</v>
      </c>
      <c r="M64" s="31" t="str">
        <f>IF(M21&gt;=23,"สูงกว่าปกติ",IF(M21&gt;=16,"ปกติ",IF(M21&lt;=15,"ต่ำกว่าปกติ")))</f>
        <v>ต่ำกว่าปกติ</v>
      </c>
      <c r="N64" s="31" t="str">
        <f>IF(N21&gt;=22,"สูงกว่าปกติ",IF(N21&gt;=15,"ปกติ",IF(N21&lt;=14,"ต่ำกว่าปกติ")))</f>
        <v>ปกติ</v>
      </c>
      <c r="O64" s="39"/>
    </row>
    <row r="65" spans="1:15" ht="18" customHeight="1" x14ac:dyDescent="0.5">
      <c r="A65" s="68" t="s">
        <v>146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1:15" ht="18.75" customHeight="1" x14ac:dyDescent="0.5">
      <c r="A66" s="24"/>
      <c r="B66" s="24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</row>
    <row r="67" spans="1:15" ht="20.25" customHeight="1" x14ac:dyDescent="0.5">
      <c r="A67" s="71" t="s">
        <v>0</v>
      </c>
      <c r="B67" s="71" t="s">
        <v>1</v>
      </c>
      <c r="C67" s="71" t="s">
        <v>2</v>
      </c>
      <c r="D67" s="74" t="s">
        <v>7</v>
      </c>
      <c r="E67" s="74"/>
      <c r="F67" s="74"/>
      <c r="G67" s="69"/>
      <c r="H67" s="74" t="s">
        <v>8</v>
      </c>
      <c r="I67" s="74"/>
      <c r="J67" s="74"/>
      <c r="K67" s="69"/>
      <c r="L67" s="74" t="s">
        <v>9</v>
      </c>
      <c r="M67" s="74"/>
      <c r="N67" s="74"/>
      <c r="O67" s="69"/>
    </row>
    <row r="68" spans="1:15" ht="19.5" customHeight="1" x14ac:dyDescent="0.5">
      <c r="A68" s="78"/>
      <c r="B68" s="78"/>
      <c r="C68" s="78"/>
      <c r="D68" s="29">
        <v>1.1000000000000001</v>
      </c>
      <c r="E68" s="29">
        <v>1.2</v>
      </c>
      <c r="F68" s="29">
        <v>1.3</v>
      </c>
      <c r="G68" s="70"/>
      <c r="H68" s="29">
        <v>2.1</v>
      </c>
      <c r="I68" s="29">
        <v>2.2000000000000002</v>
      </c>
      <c r="J68" s="29">
        <v>2.2999999999999998</v>
      </c>
      <c r="K68" s="70"/>
      <c r="L68" s="29">
        <v>3.1</v>
      </c>
      <c r="M68" s="29">
        <v>3.2</v>
      </c>
      <c r="N68" s="29">
        <v>3.3</v>
      </c>
      <c r="O68" s="70"/>
    </row>
    <row r="69" spans="1:15" ht="18" customHeight="1" x14ac:dyDescent="0.5">
      <c r="A69" s="26">
        <v>18</v>
      </c>
      <c r="B69" s="27" t="str">
        <f>B26</f>
        <v>07355</v>
      </c>
      <c r="C69" s="32" t="str">
        <f>C26</f>
        <v>เด็กชาย สุรพัศ  ประมูล</v>
      </c>
      <c r="D69" s="31" t="str">
        <f>IF(D26&gt;=19,"สูงกว่าปกติ",IF(D26&gt;=13,"ปกติ",IF(D26&lt;=12,"ต่ำกว่าปกติ")))</f>
        <v>ปกติ</v>
      </c>
      <c r="E69" s="31" t="str">
        <f>IF(E26&gt;=22,"สูงกว่าปกติ",IF(E26&gt;=16,"ปกติ",IF(E26&lt;=15,"ต่ำกว่าปกติ")))</f>
        <v>ปกติ</v>
      </c>
      <c r="F69" s="31" t="str">
        <f>IF(F26&gt;=23,"สูงกว่าปกติ",IF(F26&gt;=17,"ปกติ",IF(F26&lt;=16,"ต่ำกว่าปกติ")))</f>
        <v>ปกติ</v>
      </c>
      <c r="G69" s="39"/>
      <c r="H69" s="31" t="str">
        <f>IF(H26&gt;=21,"สูงกว่าปกติ",IF(H26&gt;=15,"ปกติ",IF(H26&lt;=14,"ต่ำกว่าปกติ")))</f>
        <v>ปกติ</v>
      </c>
      <c r="I69" s="31" t="str">
        <f>IF(I26&gt;=20,"สูงกว่าปกติ",IF(I26&gt;=14,"ปกติ",IF(I26&lt;=13,"ต่ำกว่าปกติ")))</f>
        <v>ปกติ</v>
      </c>
      <c r="J69" s="31" t="str">
        <f>IF(J26&gt;=21,"สูงกว่าปกติ",IF(J26&gt;=15,"ปกติ",IF(J26&lt;=14,"ต่ำกว่าปกติ")))</f>
        <v>ปกติ</v>
      </c>
      <c r="K69" s="39"/>
      <c r="L69" s="31" t="str">
        <f>IF(L26&gt;=14,"สูงกว่าปกติ",IF(L26&gt;=9,"ปกติ",IF(L26&lt;=8,"ต่ำกว่าปกติ")))</f>
        <v>สูงกว่าปกติ</v>
      </c>
      <c r="M69" s="31" t="str">
        <f>IF(M26&gt;=23,"สูงกว่าปกติ",IF(M26&gt;=16,"ปกติ",IF(M26&lt;=15,"ต่ำกว่าปกติ")))</f>
        <v>ปกติ</v>
      </c>
      <c r="N69" s="31" t="str">
        <f>IF(N26&gt;=22,"สูงกว่าปกติ",IF(N26&gt;=15,"ปกติ",IF(N26&lt;=14,"ต่ำกว่าปกติ")))</f>
        <v>สูงกว่าปกติ</v>
      </c>
      <c r="O69" s="39"/>
    </row>
    <row r="70" spans="1:15" ht="19.5" customHeight="1" x14ac:dyDescent="0.5">
      <c r="A70" s="26">
        <v>19</v>
      </c>
      <c r="B70" s="27" t="str">
        <f>B27</f>
        <v>07356</v>
      </c>
      <c r="C70" s="32" t="str">
        <f>C27</f>
        <v>เด็กชาย อดิสรณ์  จานลาน</v>
      </c>
      <c r="D70" s="31" t="str">
        <f>IF(D27&gt;=19,"สูงกว่าปกติ",IF(D27&gt;=13,"ปกติ",IF(D27&lt;=12,"ต่ำกว่าปกติ")))</f>
        <v>ปกติ</v>
      </c>
      <c r="E70" s="31" t="str">
        <f>IF(E27&gt;=22,"สูงกว่าปกติ",IF(E27&gt;=16,"ปกติ",IF(E27&lt;=15,"ต่ำกว่าปกติ")))</f>
        <v>ปกติ</v>
      </c>
      <c r="F70" s="31" t="str">
        <f>IF(F27&gt;=23,"สูงกว่าปกติ",IF(F27&gt;=17,"ปกติ",IF(F27&lt;=16,"ต่ำกว่าปกติ")))</f>
        <v>ต่ำกว่าปกติ</v>
      </c>
      <c r="G70" s="39"/>
      <c r="H70" s="31" t="str">
        <f>IF(H27&gt;=21,"สูงกว่าปกติ",IF(H27&gt;=15,"ปกติ",IF(H27&lt;=14,"ต่ำกว่าปกติ")))</f>
        <v>ปกติ</v>
      </c>
      <c r="I70" s="31" t="str">
        <f>IF(I27&gt;=20,"สูงกว่าปกติ",IF(I27&gt;=14,"ปกติ",IF(I27&lt;=13,"ต่ำกว่าปกติ")))</f>
        <v>ปกติ</v>
      </c>
      <c r="J70" s="31" t="str">
        <f>IF(J27&gt;=21,"สูงกว่าปกติ",IF(J27&gt;=15,"ปกติ",IF(J27&lt;=14,"ต่ำกว่าปกติ")))</f>
        <v>ต่ำกว่าปกติ</v>
      </c>
      <c r="K70" s="39"/>
      <c r="L70" s="31" t="str">
        <f>IF(L27&gt;=14,"สูงกว่าปกติ",IF(L27&gt;=9,"ปกติ",IF(L27&lt;=8,"ต่ำกว่าปกติ")))</f>
        <v>ปกติ</v>
      </c>
      <c r="M70" s="31" t="str">
        <f>IF(M27&gt;=23,"สูงกว่าปกติ",IF(M27&gt;=16,"ปกติ",IF(M27&lt;=15,"ต่ำกว่าปกติ")))</f>
        <v>ต่ำกว่าปกติ</v>
      </c>
      <c r="N70" s="31" t="str">
        <f>IF(N27&gt;=22,"สูงกว่าปกติ",IF(N27&gt;=15,"ปกติ",IF(N27&lt;=14,"ต่ำกว่าปกติ")))</f>
        <v>ต่ำกว่าปกติ</v>
      </c>
      <c r="O70" s="39"/>
    </row>
    <row r="71" spans="1:15" ht="18.75" customHeight="1" x14ac:dyDescent="0.5">
      <c r="A71" s="26">
        <v>20</v>
      </c>
      <c r="B71" s="27" t="str">
        <f>B28</f>
        <v>07359</v>
      </c>
      <c r="C71" s="32" t="str">
        <f>C28</f>
        <v>เด็กชาย อโนชา  โพธิ์หวี</v>
      </c>
      <c r="D71" s="31" t="str">
        <f>IF(D28&gt;=19,"สูงกว่าปกติ",IF(D28&gt;=13,"ปกติ",IF(D28&lt;=12,"ต่ำกว่าปกติ")))</f>
        <v>ปกติ</v>
      </c>
      <c r="E71" s="31" t="str">
        <f>IF(E28&gt;=22,"สูงกว่าปกติ",IF(E28&gt;=16,"ปกติ",IF(E28&lt;=15,"ต่ำกว่าปกติ")))</f>
        <v>ปกติ</v>
      </c>
      <c r="F71" s="31" t="str">
        <f>IF(F28&gt;=23,"สูงกว่าปกติ",IF(F28&gt;=17,"ปกติ",IF(F28&lt;=16,"ต่ำกว่าปกติ")))</f>
        <v>ปกติ</v>
      </c>
      <c r="G71" s="39"/>
      <c r="H71" s="31" t="str">
        <f>IF(H28&gt;=21,"สูงกว่าปกติ",IF(H28&gt;=15,"ปกติ",IF(H28&lt;=14,"ต่ำกว่าปกติ")))</f>
        <v>ปกติ</v>
      </c>
      <c r="I71" s="31" t="str">
        <f>IF(I28&gt;=20,"สูงกว่าปกติ",IF(I28&gt;=14,"ปกติ",IF(I28&lt;=13,"ต่ำกว่าปกติ")))</f>
        <v>สูงกว่าปกติ</v>
      </c>
      <c r="J71" s="31" t="str">
        <f>IF(J28&gt;=21,"สูงกว่าปกติ",IF(J28&gt;=15,"ปกติ",IF(J28&lt;=14,"ต่ำกว่าปกติ")))</f>
        <v>ปกติ</v>
      </c>
      <c r="K71" s="39"/>
      <c r="L71" s="31" t="str">
        <f>IF(L28&gt;=14,"สูงกว่าปกติ",IF(L28&gt;=9,"ปกติ",IF(L28&lt;=8,"ต่ำกว่าปกติ")))</f>
        <v>ปกติ</v>
      </c>
      <c r="M71" s="31" t="str">
        <f>IF(M28&gt;=23,"สูงกว่าปกติ",IF(M28&gt;=16,"ปกติ",IF(M28&lt;=15,"ต่ำกว่าปกติ")))</f>
        <v>ปกติ</v>
      </c>
      <c r="N71" s="31" t="str">
        <f>IF(N28&gt;=22,"สูงกว่าปกติ",IF(N28&gt;=15,"ปกติ",IF(N28&lt;=14,"ต่ำกว่าปกติ")))</f>
        <v>ปกติ</v>
      </c>
      <c r="O71" s="39"/>
    </row>
    <row r="72" spans="1:15" ht="20.25" customHeight="1" x14ac:dyDescent="0.5">
      <c r="A72" s="26">
        <v>21</v>
      </c>
      <c r="B72" s="27" t="str">
        <f t="shared" ref="B72:C84" si="0">B29</f>
        <v>07468</v>
      </c>
      <c r="C72" s="32" t="str">
        <f t="shared" si="0"/>
        <v>เด็กชาย ธนภูมิ  นุ่มมาก</v>
      </c>
      <c r="D72" s="31" t="str">
        <f>IF(D29&gt;=19,"สูงกว่าปกติ",IF(D29&gt;=13,"ปกติ",IF(D29&lt;=12,"ต่ำกว่าปกติ")))</f>
        <v>สูงกว่าปกติ</v>
      </c>
      <c r="E72" s="31" t="str">
        <f>IF(E29&gt;=22,"สูงกว่าปกติ",IF(E29&gt;=16,"ปกติ",IF(E29&lt;=15,"ต่ำกว่าปกติ")))</f>
        <v>ปกติ</v>
      </c>
      <c r="F72" s="31" t="str">
        <f>IF(F29&gt;=23,"สูงกว่าปกติ",IF(F29&gt;=17,"ปกติ",IF(F29&lt;=16,"ต่ำกว่าปกติ")))</f>
        <v>ปกติ</v>
      </c>
      <c r="G72" s="39"/>
      <c r="H72" s="31" t="str">
        <f>IF(H29&gt;=21,"สูงกว่าปกติ",IF(H29&gt;=15,"ปกติ",IF(H29&lt;=14,"ต่ำกว่าปกติ")))</f>
        <v>สูงกว่าปกติ</v>
      </c>
      <c r="I72" s="31" t="str">
        <f>IF(I29&gt;=20,"สูงกว่าปกติ",IF(I29&gt;=14,"ปกติ",IF(I29&lt;=13,"ต่ำกว่าปกติ")))</f>
        <v>ปกติ</v>
      </c>
      <c r="J72" s="31" t="str">
        <f>IF(J29&gt;=21,"สูงกว่าปกติ",IF(J29&gt;=15,"ปกติ",IF(J29&lt;=14,"ต่ำกว่าปกติ")))</f>
        <v>ปกติ</v>
      </c>
      <c r="K72" s="39"/>
      <c r="L72" s="31" t="str">
        <f>IF(L29&gt;=14,"สูงกว่าปกติ",IF(L29&gt;=9,"ปกติ",IF(L29&lt;=8,"ต่ำกว่าปกติ")))</f>
        <v>ปกติ</v>
      </c>
      <c r="M72" s="31" t="str">
        <f>IF(M29&gt;=23,"สูงกว่าปกติ",IF(M29&gt;=16,"ปกติ",IF(M29&lt;=15,"ต่ำกว่าปกติ")))</f>
        <v>ต่ำกว่าปกติ</v>
      </c>
      <c r="N72" s="31" t="str">
        <f>IF(N29&gt;=22,"สูงกว่าปกติ",IF(N29&gt;=15,"ปกติ",IF(N29&lt;=14,"ต่ำกว่าปกติ")))</f>
        <v>ปกติ</v>
      </c>
      <c r="O72" s="39"/>
    </row>
    <row r="73" spans="1:15" ht="20.25" customHeight="1" x14ac:dyDescent="0.5">
      <c r="A73" s="26">
        <v>22</v>
      </c>
      <c r="B73" s="27" t="str">
        <f t="shared" si="0"/>
        <v>07361</v>
      </c>
      <c r="C73" s="32" t="str">
        <f t="shared" si="0"/>
        <v>เด็กหญิง กัลยา  มุจรินทร์</v>
      </c>
      <c r="D73" s="31" t="str">
        <f>IF(D30&gt;=19,"สูงกว่าปกติ",IF(D30&gt;=13,"ปกติ",IF(D30&lt;=12,"ต่ำกว่าปกติ")))</f>
        <v>ปกติ</v>
      </c>
      <c r="E73" s="31" t="str">
        <f>IF(E30&gt;=22,"สูงกว่าปกติ",IF(E30&gt;=16,"ปกติ",IF(E30&lt;=15,"ต่ำกว่าปกติ")))</f>
        <v>ปกติ</v>
      </c>
      <c r="F73" s="31" t="str">
        <f>IF(F30&gt;=23,"สูงกว่าปกติ",IF(F30&gt;=17,"ปกติ",IF(F30&lt;=16,"ต่ำกว่าปกติ")))</f>
        <v>ต่ำกว่าปกติ</v>
      </c>
      <c r="G73" s="39"/>
      <c r="H73" s="31" t="str">
        <f>IF(H30&gt;=21,"สูงกว่าปกติ",IF(H30&gt;=15,"ปกติ",IF(H30&lt;=14,"ต่ำกว่าปกติ")))</f>
        <v>ปกติ</v>
      </c>
      <c r="I73" s="31" t="str">
        <f>IF(I30&gt;=20,"สูงกว่าปกติ",IF(I30&gt;=14,"ปกติ",IF(I30&lt;=13,"ต่ำกว่าปกติ")))</f>
        <v>ปกติ</v>
      </c>
      <c r="J73" s="31" t="str">
        <f>IF(J30&gt;=21,"สูงกว่าปกติ",IF(J30&gt;=15,"ปกติ",IF(J30&lt;=14,"ต่ำกว่าปกติ")))</f>
        <v>ปกติ</v>
      </c>
      <c r="K73" s="39"/>
      <c r="L73" s="31" t="str">
        <f>IF(L30&gt;=14,"สูงกว่าปกติ",IF(L30&gt;=9,"ปกติ",IF(L30&lt;=8,"ต่ำกว่าปกติ")))</f>
        <v>ปกติ</v>
      </c>
      <c r="M73" s="31" t="str">
        <f>IF(M30&gt;=23,"สูงกว่าปกติ",IF(M30&gt;=16,"ปกติ",IF(M30&lt;=15,"ต่ำกว่าปกติ")))</f>
        <v>ต่ำกว่าปกติ</v>
      </c>
      <c r="N73" s="31" t="str">
        <f>IF(N30&gt;=22,"สูงกว่าปกติ",IF(N30&gt;=15,"ปกติ",IF(N30&lt;=14,"ต่ำกว่าปกติ")))</f>
        <v>ปกติ</v>
      </c>
      <c r="O73" s="39"/>
    </row>
    <row r="74" spans="1:15" ht="18.75" customHeight="1" x14ac:dyDescent="0.5">
      <c r="A74" s="26">
        <v>23</v>
      </c>
      <c r="B74" s="27" t="str">
        <f t="shared" si="0"/>
        <v>07362</v>
      </c>
      <c r="C74" s="32" t="str">
        <f t="shared" si="0"/>
        <v>เด็กหญิง จิดาภา  ตาลประไพ</v>
      </c>
      <c r="D74" s="31" t="str">
        <f>IF(D31&gt;=19,"สูงกว่าปกติ",IF(D31&gt;=13,"ปกติ",IF(D31&lt;=12,"ต่ำกว่าปกติ")))</f>
        <v>ปกติ</v>
      </c>
      <c r="E74" s="31" t="str">
        <f>IF(E31&gt;=22,"สูงกว่าปกติ",IF(E31&gt;=16,"ปกติ",IF(E31&lt;=15,"ต่ำกว่าปกติ")))</f>
        <v>ต่ำกว่าปกติ</v>
      </c>
      <c r="F74" s="31" t="str">
        <f>IF(F31&gt;=23,"สูงกว่าปกติ",IF(F31&gt;=17,"ปกติ",IF(F31&lt;=16,"ต่ำกว่าปกติ")))</f>
        <v>ปกติ</v>
      </c>
      <c r="G74" s="39"/>
      <c r="H74" s="31" t="str">
        <f>IF(H31&gt;=21,"สูงกว่าปกติ",IF(H31&gt;=15,"ปกติ",IF(H31&lt;=14,"ต่ำกว่าปกติ")))</f>
        <v>ปกติ</v>
      </c>
      <c r="I74" s="31" t="str">
        <f>IF(I31&gt;=20,"สูงกว่าปกติ",IF(I31&gt;=14,"ปกติ",IF(I31&lt;=13,"ต่ำกว่าปกติ")))</f>
        <v>ปกติ</v>
      </c>
      <c r="J74" s="31" t="str">
        <f>IF(J31&gt;=21,"สูงกว่าปกติ",IF(J31&gt;=15,"ปกติ",IF(J31&lt;=14,"ต่ำกว่าปกติ")))</f>
        <v>ปกติ</v>
      </c>
      <c r="K74" s="39"/>
      <c r="L74" s="31" t="str">
        <f>IF(L31&gt;=14,"สูงกว่าปกติ",IF(L31&gt;=9,"ปกติ",IF(L31&lt;=8,"ต่ำกว่าปกติ")))</f>
        <v>ปกติ</v>
      </c>
      <c r="M74" s="31" t="str">
        <f>IF(M31&gt;=23,"สูงกว่าปกติ",IF(M31&gt;=16,"ปกติ",IF(M31&lt;=15,"ต่ำกว่าปกติ")))</f>
        <v>ปกติ</v>
      </c>
      <c r="N74" s="31" t="str">
        <f>IF(N31&gt;=22,"สูงกว่าปกติ",IF(N31&gt;=15,"ปกติ",IF(N31&lt;=14,"ต่ำกว่าปกติ")))</f>
        <v>ปกติ</v>
      </c>
      <c r="O74" s="39"/>
    </row>
    <row r="75" spans="1:15" ht="18.75" customHeight="1" x14ac:dyDescent="0.5">
      <c r="A75" s="26">
        <v>24</v>
      </c>
      <c r="B75" s="27" t="str">
        <f t="shared" si="0"/>
        <v>07363</v>
      </c>
      <c r="C75" s="32" t="str">
        <f t="shared" si="0"/>
        <v>เด็กหญิง ชุติมา  บุญประคม</v>
      </c>
      <c r="D75" s="31" t="str">
        <f>IF(D32&gt;=19,"สูงกว่าปกติ",IF(D32&gt;=13,"ปกติ",IF(D32&lt;=12,"ต่ำกว่าปกติ")))</f>
        <v>ปกติ</v>
      </c>
      <c r="E75" s="31" t="str">
        <f>IF(E32&gt;=22,"สูงกว่าปกติ",IF(E32&gt;=16,"ปกติ",IF(E32&lt;=15,"ต่ำกว่าปกติ")))</f>
        <v>ต่ำกว่าปกติ</v>
      </c>
      <c r="F75" s="31" t="str">
        <f>IF(F32&gt;=23,"สูงกว่าปกติ",IF(F32&gt;=17,"ปกติ",IF(F32&lt;=16,"ต่ำกว่าปกติ")))</f>
        <v>ปกติ</v>
      </c>
      <c r="G75" s="39"/>
      <c r="H75" s="31" t="str">
        <f>IF(H32&gt;=21,"สูงกว่าปกติ",IF(H32&gt;=15,"ปกติ",IF(H32&lt;=14,"ต่ำกว่าปกติ")))</f>
        <v>ปกติ</v>
      </c>
      <c r="I75" s="31" t="str">
        <f>IF(I32&gt;=20,"สูงกว่าปกติ",IF(I32&gt;=14,"ปกติ",IF(I32&lt;=13,"ต่ำกว่าปกติ")))</f>
        <v>ปกติ</v>
      </c>
      <c r="J75" s="31" t="str">
        <f>IF(J32&gt;=21,"สูงกว่าปกติ",IF(J32&gt;=15,"ปกติ",IF(J32&lt;=14,"ต่ำกว่าปกติ")))</f>
        <v>ต่ำกว่าปกติ</v>
      </c>
      <c r="K75" s="39"/>
      <c r="L75" s="31" t="str">
        <f>IF(L32&gt;=14,"สูงกว่าปกติ",IF(L32&gt;=9,"ปกติ",IF(L32&lt;=8,"ต่ำกว่าปกติ")))</f>
        <v>ปกติ</v>
      </c>
      <c r="M75" s="31" t="str">
        <f>IF(M32&gt;=23,"สูงกว่าปกติ",IF(M32&gt;=16,"ปกติ",IF(M32&lt;=15,"ต่ำกว่าปกติ")))</f>
        <v>ต่ำกว่าปกติ</v>
      </c>
      <c r="N75" s="31" t="str">
        <f>IF(N32&gt;=22,"สูงกว่าปกติ",IF(N32&gt;=15,"ปกติ",IF(N32&lt;=14,"ต่ำกว่าปกติ")))</f>
        <v>ปกติ</v>
      </c>
      <c r="O75" s="39"/>
    </row>
    <row r="76" spans="1:15" ht="18.75" customHeight="1" x14ac:dyDescent="0.5">
      <c r="A76" s="26">
        <v>25</v>
      </c>
      <c r="B76" s="27" t="str">
        <f t="shared" si="0"/>
        <v>07364</v>
      </c>
      <c r="C76" s="32" t="str">
        <f t="shared" si="0"/>
        <v>เด็กหญิง นัทชา  แสงเงิน</v>
      </c>
      <c r="D76" s="31" t="str">
        <f>IF(D33&gt;=19,"สูงกว่าปกติ",IF(D33&gt;=13,"ปกติ",IF(D33&lt;=12,"ต่ำกว่าปกติ")))</f>
        <v>ปกติ</v>
      </c>
      <c r="E76" s="31" t="str">
        <f>IF(E33&gt;=22,"สูงกว่าปกติ",IF(E33&gt;=16,"ปกติ",IF(E33&lt;=15,"ต่ำกว่าปกติ")))</f>
        <v>ต่ำกว่าปกติ</v>
      </c>
      <c r="F76" s="31" t="str">
        <f>IF(F33&gt;=23,"สูงกว่าปกติ",IF(F33&gt;=17,"ปกติ",IF(F33&lt;=16,"ต่ำกว่าปกติ")))</f>
        <v>ต่ำกว่าปกติ</v>
      </c>
      <c r="G76" s="39"/>
      <c r="H76" s="31" t="str">
        <f>IF(H33&gt;=21,"สูงกว่าปกติ",IF(H33&gt;=15,"ปกติ",IF(H33&lt;=14,"ต่ำกว่าปกติ")))</f>
        <v>ปกติ</v>
      </c>
      <c r="I76" s="31" t="str">
        <f>IF(I33&gt;=20,"สูงกว่าปกติ",IF(I33&gt;=14,"ปกติ",IF(I33&lt;=13,"ต่ำกว่าปกติ")))</f>
        <v>ต่ำกว่าปกติ</v>
      </c>
      <c r="J76" s="31" t="str">
        <f>IF(J33&gt;=21,"สูงกว่าปกติ",IF(J33&gt;=15,"ปกติ",IF(J33&lt;=14,"ต่ำกว่าปกติ")))</f>
        <v>ปกติ</v>
      </c>
      <c r="K76" s="39"/>
      <c r="L76" s="31" t="str">
        <f>IF(L33&gt;=14,"สูงกว่าปกติ",IF(L33&gt;=9,"ปกติ",IF(L33&lt;=8,"ต่ำกว่าปกติ")))</f>
        <v>ปกติ</v>
      </c>
      <c r="M76" s="31" t="str">
        <f>IF(M33&gt;=23,"สูงกว่าปกติ",IF(M33&gt;=16,"ปกติ",IF(M33&lt;=15,"ต่ำกว่าปกติ")))</f>
        <v>ต่ำกว่าปกติ</v>
      </c>
      <c r="N76" s="31" t="str">
        <f>IF(N33&gt;=22,"สูงกว่าปกติ",IF(N33&gt;=15,"ปกติ",IF(N33&lt;=14,"ต่ำกว่าปกติ")))</f>
        <v>ต่ำกว่าปกติ</v>
      </c>
      <c r="O76" s="39"/>
    </row>
    <row r="77" spans="1:15" ht="18.75" customHeight="1" x14ac:dyDescent="0.5">
      <c r="A77" s="26">
        <v>26</v>
      </c>
      <c r="B77" s="27" t="str">
        <f t="shared" si="0"/>
        <v>07365</v>
      </c>
      <c r="C77" s="32" t="str">
        <f t="shared" si="0"/>
        <v>เด็กหญิง บุศญาณี  คล้ายสุบรรณ์</v>
      </c>
      <c r="D77" s="31" t="str">
        <f>IF(D34&gt;=19,"สูงกว่าปกติ",IF(D34&gt;=13,"ปกติ",IF(D34&lt;=12,"ต่ำกว่าปกติ")))</f>
        <v>สูงกว่าปกติ</v>
      </c>
      <c r="E77" s="31" t="str">
        <f>IF(E34&gt;=22,"สูงกว่าปกติ",IF(E34&gt;=16,"ปกติ",IF(E34&lt;=15,"ต่ำกว่าปกติ")))</f>
        <v>ปกติ</v>
      </c>
      <c r="F77" s="31" t="str">
        <f>IF(F34&gt;=23,"สูงกว่าปกติ",IF(F34&gt;=17,"ปกติ",IF(F34&lt;=16,"ต่ำกว่าปกติ")))</f>
        <v>ปกติ</v>
      </c>
      <c r="G77" s="39"/>
      <c r="H77" s="31" t="str">
        <f>IF(H34&gt;=21,"สูงกว่าปกติ",IF(H34&gt;=15,"ปกติ",IF(H34&lt;=14,"ต่ำกว่าปกติ")))</f>
        <v>ปกติ</v>
      </c>
      <c r="I77" s="31" t="str">
        <f>IF(I34&gt;=20,"สูงกว่าปกติ",IF(I34&gt;=14,"ปกติ",IF(I34&lt;=13,"ต่ำกว่าปกติ")))</f>
        <v>ปกติ</v>
      </c>
      <c r="J77" s="31" t="str">
        <f>IF(J34&gt;=21,"สูงกว่าปกติ",IF(J34&gt;=15,"ปกติ",IF(J34&lt;=14,"ต่ำกว่าปกติ")))</f>
        <v>ปกติ</v>
      </c>
      <c r="K77" s="39"/>
      <c r="L77" s="31" t="str">
        <f>IF(L34&gt;=14,"สูงกว่าปกติ",IF(L34&gt;=9,"ปกติ",IF(L34&lt;=8,"ต่ำกว่าปกติ")))</f>
        <v>ปกติ</v>
      </c>
      <c r="M77" s="31" t="str">
        <f>IF(M34&gt;=23,"สูงกว่าปกติ",IF(M34&gt;=16,"ปกติ",IF(M34&lt;=15,"ต่ำกว่าปกติ")))</f>
        <v>ต่ำกว่าปกติ</v>
      </c>
      <c r="N77" s="31" t="str">
        <f>IF(N34&gt;=22,"สูงกว่าปกติ",IF(N34&gt;=15,"ปกติ",IF(N34&lt;=14,"ต่ำกว่าปกติ")))</f>
        <v>สูงกว่าปกติ</v>
      </c>
      <c r="O77" s="39"/>
    </row>
    <row r="78" spans="1:15" ht="17.25" customHeight="1" x14ac:dyDescent="0.5">
      <c r="A78" s="26">
        <v>27</v>
      </c>
      <c r="B78" s="27" t="str">
        <f t="shared" si="0"/>
        <v>07366</v>
      </c>
      <c r="C78" s="32" t="str">
        <f t="shared" si="0"/>
        <v>เด็กหญิง ปภาวดี  ม่วงมี</v>
      </c>
      <c r="D78" s="31" t="str">
        <f>IF(D35&gt;=19,"สูงกว่าปกติ",IF(D35&gt;=13,"ปกติ",IF(D35&lt;=12,"ต่ำกว่าปกติ")))</f>
        <v>ปกติ</v>
      </c>
      <c r="E78" s="31" t="str">
        <f>IF(E35&gt;=22,"สูงกว่าปกติ",IF(E35&gt;=16,"ปกติ",IF(E35&lt;=15,"ต่ำกว่าปกติ")))</f>
        <v>ปกติ</v>
      </c>
      <c r="F78" s="31" t="str">
        <f>IF(F35&gt;=23,"สูงกว่าปกติ",IF(F35&gt;=17,"ปกติ",IF(F35&lt;=16,"ต่ำกว่าปกติ")))</f>
        <v>ต่ำกว่าปกติ</v>
      </c>
      <c r="G78" s="39"/>
      <c r="H78" s="31" t="str">
        <f>IF(H35&gt;=21,"สูงกว่าปกติ",IF(H35&gt;=15,"ปกติ",IF(H35&lt;=14,"ต่ำกว่าปกติ")))</f>
        <v>ปกติ</v>
      </c>
      <c r="I78" s="31" t="str">
        <f>IF(I35&gt;=20,"สูงกว่าปกติ",IF(I35&gt;=14,"ปกติ",IF(I35&lt;=13,"ต่ำกว่าปกติ")))</f>
        <v>ปกติ</v>
      </c>
      <c r="J78" s="31" t="str">
        <f>IF(J35&gt;=21,"สูงกว่าปกติ",IF(J35&gt;=15,"ปกติ",IF(J35&lt;=14,"ต่ำกว่าปกติ")))</f>
        <v>ต่ำกว่าปกติ</v>
      </c>
      <c r="K78" s="39"/>
      <c r="L78" s="31" t="str">
        <f>IF(L35&gt;=14,"สูงกว่าปกติ",IF(L35&gt;=9,"ปกติ",IF(L35&lt;=8,"ต่ำกว่าปกติ")))</f>
        <v>ปกติ</v>
      </c>
      <c r="M78" s="31" t="str">
        <f>IF(M35&gt;=23,"สูงกว่าปกติ",IF(M35&gt;=16,"ปกติ",IF(M35&lt;=15,"ต่ำกว่าปกติ")))</f>
        <v>สูงกว่าปกติ</v>
      </c>
      <c r="N78" s="31" t="str">
        <f>IF(N35&gt;=22,"สูงกว่าปกติ",IF(N35&gt;=15,"ปกติ",IF(N35&lt;=14,"ต่ำกว่าปกติ")))</f>
        <v>สูงกว่าปกติ</v>
      </c>
      <c r="O78" s="39"/>
    </row>
    <row r="79" spans="1:15" ht="18" customHeight="1" x14ac:dyDescent="0.5">
      <c r="A79" s="26">
        <v>28</v>
      </c>
      <c r="B79" s="27" t="str">
        <f t="shared" si="0"/>
        <v>07367</v>
      </c>
      <c r="C79" s="32" t="str">
        <f t="shared" si="0"/>
        <v>เด็กหญิง ลลิตา  บากบั่น</v>
      </c>
      <c r="D79" s="31" t="str">
        <f>IF(D36&gt;=19,"สูงกว่าปกติ",IF(D36&gt;=13,"ปกติ",IF(D36&lt;=12,"ต่ำกว่าปกติ")))</f>
        <v>ปกติ</v>
      </c>
      <c r="E79" s="31" t="str">
        <f>IF(E36&gt;=22,"สูงกว่าปกติ",IF(E36&gt;=16,"ปกติ",IF(E36&lt;=15,"ต่ำกว่าปกติ")))</f>
        <v>สูงกว่าปกติ</v>
      </c>
      <c r="F79" s="31" t="str">
        <f>IF(F36&gt;=23,"สูงกว่าปกติ",IF(F36&gt;=17,"ปกติ",IF(F36&lt;=16,"ต่ำกว่าปกติ")))</f>
        <v>ปกติ</v>
      </c>
      <c r="G79" s="39"/>
      <c r="H79" s="31" t="str">
        <f>IF(H36&gt;=21,"สูงกว่าปกติ",IF(H36&gt;=15,"ปกติ",IF(H36&lt;=14,"ต่ำกว่าปกติ")))</f>
        <v>ปกติ</v>
      </c>
      <c r="I79" s="31" t="str">
        <f>IF(I36&gt;=20,"สูงกว่าปกติ",IF(I36&gt;=14,"ปกติ",IF(I36&lt;=13,"ต่ำกว่าปกติ")))</f>
        <v>ปกติ</v>
      </c>
      <c r="J79" s="31" t="str">
        <f>IF(J36&gt;=21,"สูงกว่าปกติ",IF(J36&gt;=15,"ปกติ",IF(J36&lt;=14,"ต่ำกว่าปกติ")))</f>
        <v>ปกติ</v>
      </c>
      <c r="K79" s="39"/>
      <c r="L79" s="31" t="str">
        <f>IF(L36&gt;=14,"สูงกว่าปกติ",IF(L36&gt;=9,"ปกติ",IF(L36&lt;=8,"ต่ำกว่าปกติ")))</f>
        <v>ปกติ</v>
      </c>
      <c r="M79" s="31" t="str">
        <f>IF(M36&gt;=23,"สูงกว่าปกติ",IF(M36&gt;=16,"ปกติ",IF(M36&lt;=15,"ต่ำกว่าปกติ")))</f>
        <v>ต่ำกว่าปกติ</v>
      </c>
      <c r="N79" s="31" t="str">
        <f>IF(N36&gt;=22,"สูงกว่าปกติ",IF(N36&gt;=15,"ปกติ",IF(N36&lt;=14,"ต่ำกว่าปกติ")))</f>
        <v>ปกติ</v>
      </c>
      <c r="O79" s="39"/>
    </row>
    <row r="80" spans="1:15" ht="18.75" customHeight="1" x14ac:dyDescent="0.5">
      <c r="A80" s="26">
        <v>29</v>
      </c>
      <c r="B80" s="27" t="str">
        <f t="shared" si="0"/>
        <v>07368</v>
      </c>
      <c r="C80" s="32" t="str">
        <f t="shared" si="0"/>
        <v>เด็กหญิง ศรีสุดา  วิกาเงิน</v>
      </c>
      <c r="D80" s="31" t="str">
        <f>IF(D37&gt;=19,"สูงกว่าปกติ",IF(D37&gt;=13,"ปกติ",IF(D37&lt;=12,"ต่ำกว่าปกติ")))</f>
        <v>ปกติ</v>
      </c>
      <c r="E80" s="31" t="str">
        <f>IF(E37&gt;=22,"สูงกว่าปกติ",IF(E37&gt;=16,"ปกติ",IF(E37&lt;=15,"ต่ำกว่าปกติ")))</f>
        <v>ต่ำกว่าปกติ</v>
      </c>
      <c r="F80" s="31" t="str">
        <f>IF(F37&gt;=23,"สูงกว่าปกติ",IF(F37&gt;=17,"ปกติ",IF(F37&lt;=16,"ต่ำกว่าปกติ")))</f>
        <v>ปกติ</v>
      </c>
      <c r="G80" s="39"/>
      <c r="H80" s="31" t="str">
        <f>IF(H37&gt;=21,"สูงกว่าปกติ",IF(H37&gt;=15,"ปกติ",IF(H37&lt;=14,"ต่ำกว่าปกติ")))</f>
        <v>ปกติ</v>
      </c>
      <c r="I80" s="31" t="str">
        <f>IF(I37&gt;=20,"สูงกว่าปกติ",IF(I37&gt;=14,"ปกติ",IF(I37&lt;=13,"ต่ำกว่าปกติ")))</f>
        <v>ต่ำกว่าปกติ</v>
      </c>
      <c r="J80" s="31" t="str">
        <f>IF(J37&gt;=21,"สูงกว่าปกติ",IF(J37&gt;=15,"ปกติ",IF(J37&lt;=14,"ต่ำกว่าปกติ")))</f>
        <v>ต่ำกว่าปกติ</v>
      </c>
      <c r="K80" s="39"/>
      <c r="L80" s="31" t="str">
        <f>IF(L37&gt;=14,"สูงกว่าปกติ",IF(L37&gt;=9,"ปกติ",IF(L37&lt;=8,"ต่ำกว่าปกติ")))</f>
        <v>ปกติ</v>
      </c>
      <c r="M80" s="31" t="str">
        <f>IF(M37&gt;=23,"สูงกว่าปกติ",IF(M37&gt;=16,"ปกติ",IF(M37&lt;=15,"ต่ำกว่าปกติ")))</f>
        <v>ปกติ</v>
      </c>
      <c r="N80" s="31" t="str">
        <f>IF(N37&gt;=22,"สูงกว่าปกติ",IF(N37&gt;=15,"ปกติ",IF(N37&lt;=14,"ต่ำกว่าปกติ")))</f>
        <v>สูงกว่าปกติ</v>
      </c>
      <c r="O80" s="39"/>
    </row>
    <row r="81" spans="1:15" ht="18.75" customHeight="1" x14ac:dyDescent="0.5">
      <c r="A81" s="26">
        <v>30</v>
      </c>
      <c r="B81" s="27" t="str">
        <f t="shared" si="0"/>
        <v>07369</v>
      </c>
      <c r="C81" s="32" t="str">
        <f t="shared" si="0"/>
        <v>เด็กหญิง สมใจ  สีทา</v>
      </c>
      <c r="D81" s="31" t="str">
        <f>IF(D38&gt;=19,"สูงกว่าปกติ",IF(D38&gt;=13,"ปกติ",IF(D38&lt;=12,"ต่ำกว่าปกติ")))</f>
        <v>ปกติ</v>
      </c>
      <c r="E81" s="31" t="str">
        <f>IF(E38&gt;=22,"สูงกว่าปกติ",IF(E38&gt;=16,"ปกติ",IF(E38&lt;=15,"ต่ำกว่าปกติ")))</f>
        <v>ต่ำกว่าปกติ</v>
      </c>
      <c r="F81" s="31" t="str">
        <f>IF(F38&gt;=23,"สูงกว่าปกติ",IF(F38&gt;=17,"ปกติ",IF(F38&lt;=16,"ต่ำกว่าปกติ")))</f>
        <v>ต่ำกว่าปกติ</v>
      </c>
      <c r="G81" s="39"/>
      <c r="H81" s="31" t="str">
        <f>IF(H38&gt;=21,"สูงกว่าปกติ",IF(H38&gt;=15,"ปกติ",IF(H38&lt;=14,"ต่ำกว่าปกติ")))</f>
        <v>ต่ำกว่าปกติ</v>
      </c>
      <c r="I81" s="31" t="str">
        <f>IF(I38&gt;=20,"สูงกว่าปกติ",IF(I38&gt;=14,"ปกติ",IF(I38&lt;=13,"ต่ำกว่าปกติ")))</f>
        <v>ต่ำกว่าปกติ</v>
      </c>
      <c r="J81" s="31" t="str">
        <f>IF(J38&gt;=21,"สูงกว่าปกติ",IF(J38&gt;=15,"ปกติ",IF(J38&lt;=14,"ต่ำกว่าปกติ")))</f>
        <v>ปกติ</v>
      </c>
      <c r="K81" s="39"/>
      <c r="L81" s="31" t="str">
        <f>IF(L38&gt;=14,"สูงกว่าปกติ",IF(L38&gt;=9,"ปกติ",IF(L38&lt;=8,"ต่ำกว่าปกติ")))</f>
        <v>ปกติ</v>
      </c>
      <c r="M81" s="31" t="str">
        <f>IF(M38&gt;=23,"สูงกว่าปกติ",IF(M38&gt;=16,"ปกติ",IF(M38&lt;=15,"ต่ำกว่าปกติ")))</f>
        <v>ต่ำกว่าปกติ</v>
      </c>
      <c r="N81" s="31" t="str">
        <f>IF(N38&gt;=22,"สูงกว่าปกติ",IF(N38&gt;=15,"ปกติ",IF(N38&lt;=14,"ต่ำกว่าปกติ")))</f>
        <v>ปกติ</v>
      </c>
      <c r="O81" s="39"/>
    </row>
    <row r="82" spans="1:15" ht="18.75" customHeight="1" x14ac:dyDescent="0.5">
      <c r="A82" s="26">
        <v>31</v>
      </c>
      <c r="B82" s="27" t="str">
        <f t="shared" si="0"/>
        <v>07370</v>
      </c>
      <c r="C82" s="32" t="str">
        <f t="shared" si="0"/>
        <v>เด็กหญิง สุกัลยา  ภูยาฟ้า</v>
      </c>
      <c r="D82" s="31" t="str">
        <f>IF(D39&gt;=19,"สูงกว่าปกติ",IF(D39&gt;=13,"ปกติ",IF(D39&lt;=12,"ต่ำกว่าปกติ")))</f>
        <v>ปกติ</v>
      </c>
      <c r="E82" s="31" t="str">
        <f>IF(E39&gt;=22,"สูงกว่าปกติ",IF(E39&gt;=16,"ปกติ",IF(E39&lt;=15,"ต่ำกว่าปกติ")))</f>
        <v>ปกติ</v>
      </c>
      <c r="F82" s="31" t="str">
        <f>IF(F39&gt;=23,"สูงกว่าปกติ",IF(F39&gt;=17,"ปกติ",IF(F39&lt;=16,"ต่ำกว่าปกติ")))</f>
        <v>ปกติ</v>
      </c>
      <c r="G82" s="39"/>
      <c r="H82" s="31" t="str">
        <f>IF(H39&gt;=21,"สูงกว่าปกติ",IF(H39&gt;=15,"ปกติ",IF(H39&lt;=14,"ต่ำกว่าปกติ")))</f>
        <v>ต่ำกว่าปกติ</v>
      </c>
      <c r="I82" s="31" t="str">
        <f>IF(I39&gt;=20,"สูงกว่าปกติ",IF(I39&gt;=14,"ปกติ",IF(I39&lt;=13,"ต่ำกว่าปกติ")))</f>
        <v>ต่ำกว่าปกติ</v>
      </c>
      <c r="J82" s="31" t="str">
        <f>IF(J39&gt;=21,"สูงกว่าปกติ",IF(J39&gt;=15,"ปกติ",IF(J39&lt;=14,"ต่ำกว่าปกติ")))</f>
        <v>ต่ำกว่าปกติ</v>
      </c>
      <c r="K82" s="39"/>
      <c r="L82" s="31" t="str">
        <f>IF(L39&gt;=14,"สูงกว่าปกติ",IF(L39&gt;=9,"ปกติ",IF(L39&lt;=8,"ต่ำกว่าปกติ")))</f>
        <v>ปกติ</v>
      </c>
      <c r="M82" s="31" t="str">
        <f>IF(M39&gt;=23,"สูงกว่าปกติ",IF(M39&gt;=16,"ปกติ",IF(M39&lt;=15,"ต่ำกว่าปกติ")))</f>
        <v>ต่ำกว่าปกติ</v>
      </c>
      <c r="N82" s="31" t="str">
        <f>IF(N39&gt;=22,"สูงกว่าปกติ",IF(N39&gt;=15,"ปกติ",IF(N39&lt;=14,"ต่ำกว่าปกติ")))</f>
        <v>ต่ำกว่าปกติ</v>
      </c>
      <c r="O82" s="39"/>
    </row>
    <row r="83" spans="1:15" ht="19.5" customHeight="1" x14ac:dyDescent="0.5">
      <c r="A83" s="26">
        <v>32</v>
      </c>
      <c r="B83" s="27" t="str">
        <f t="shared" si="0"/>
        <v>07371</v>
      </c>
      <c r="C83" s="32" t="str">
        <f t="shared" si="0"/>
        <v>เด็กหญิง สุมณฑา   สิงห์ทอง</v>
      </c>
      <c r="D83" s="31" t="str">
        <f>IF(D40&gt;=19,"สูงกว่าปกติ",IF(D40&gt;=13,"ปกติ",IF(D40&lt;=12,"ต่ำกว่าปกติ")))</f>
        <v>สูงกว่าปกติ</v>
      </c>
      <c r="E83" s="31" t="str">
        <f>IF(E40&gt;=22,"สูงกว่าปกติ",IF(E40&gt;=16,"ปกติ",IF(E40&lt;=15,"ต่ำกว่าปกติ")))</f>
        <v>ปกติ</v>
      </c>
      <c r="F83" s="31" t="str">
        <f>IF(F40&gt;=23,"สูงกว่าปกติ",IF(F40&gt;=17,"ปกติ",IF(F40&lt;=16,"ต่ำกว่าปกติ")))</f>
        <v>ต่ำกว่าปกติ</v>
      </c>
      <c r="G83" s="39"/>
      <c r="H83" s="31" t="str">
        <f>IF(H40&gt;=21,"สูงกว่าปกติ",IF(H40&gt;=15,"ปกติ",IF(H40&lt;=14,"ต่ำกว่าปกติ")))</f>
        <v>ปกติ</v>
      </c>
      <c r="I83" s="31" t="str">
        <f>IF(I40&gt;=20,"สูงกว่าปกติ",IF(I40&gt;=14,"ปกติ",IF(I40&lt;=13,"ต่ำกว่าปกติ")))</f>
        <v>ต่ำกว่าปกติ</v>
      </c>
      <c r="J83" s="31" t="str">
        <f>IF(J40&gt;=21,"สูงกว่าปกติ",IF(J40&gt;=15,"ปกติ",IF(J40&lt;=14,"ต่ำกว่าปกติ")))</f>
        <v>ปกติ</v>
      </c>
      <c r="K83" s="39"/>
      <c r="L83" s="31" t="str">
        <f>IF(L40&gt;=14,"สูงกว่าปกติ",IF(L40&gt;=9,"ปกติ",IF(L40&lt;=8,"ต่ำกว่าปกติ")))</f>
        <v>ปกติ</v>
      </c>
      <c r="M83" s="31" t="str">
        <f>IF(M40&gt;=23,"สูงกว่าปกติ",IF(M40&gt;=16,"ปกติ",IF(M40&lt;=15,"ต่ำกว่าปกติ")))</f>
        <v>ปกติ</v>
      </c>
      <c r="N83" s="31" t="str">
        <f>IF(N40&gt;=22,"สูงกว่าปกติ",IF(N40&gt;=15,"ปกติ",IF(N40&lt;=14,"ต่ำกว่าปกติ")))</f>
        <v>ปกติ</v>
      </c>
      <c r="O83" s="39"/>
    </row>
    <row r="84" spans="1:15" x14ac:dyDescent="0.5">
      <c r="A84" s="26">
        <v>33</v>
      </c>
      <c r="B84" s="27" t="str">
        <f t="shared" si="0"/>
        <v>07698</v>
      </c>
      <c r="C84" s="32" t="str">
        <f t="shared" si="0"/>
        <v>เด็กชายทิวากร  พูลเขตการณ์</v>
      </c>
      <c r="D84" s="31" t="str">
        <f>IF(D41&gt;=19,"สูงกว่าปกติ",IF(D41&gt;=13,"ปกติ",IF(D41&lt;=12,"ต่ำกว่าปกติ")))</f>
        <v>ปกติ</v>
      </c>
      <c r="E84" s="31" t="str">
        <f>IF(E41&gt;=22,"สูงกว่าปกติ",IF(E41&gt;=16,"ปกติ",IF(E41&lt;=15,"ต่ำกว่าปกติ")))</f>
        <v>ต่ำกว่าปกติ</v>
      </c>
      <c r="F84" s="31" t="str">
        <f>IF(F41&gt;=23,"สูงกว่าปกติ",IF(F41&gt;=17,"ปกติ",IF(F41&lt;=16,"ต่ำกว่าปกติ")))</f>
        <v>ปกติ</v>
      </c>
      <c r="G84" s="39"/>
      <c r="H84" s="31" t="str">
        <f>IF(H41&gt;=21,"สูงกว่าปกติ",IF(H41&gt;=15,"ปกติ",IF(H41&lt;=14,"ต่ำกว่าปกติ")))</f>
        <v>ปกติ</v>
      </c>
      <c r="I84" s="31" t="str">
        <f>IF(I41&gt;=20,"สูงกว่าปกติ",IF(I41&gt;=14,"ปกติ",IF(I41&lt;=13,"ต่ำกว่าปกติ")))</f>
        <v>ปกติ</v>
      </c>
      <c r="J84" s="31" t="str">
        <f>IF(J41&gt;=21,"สูงกว่าปกติ",IF(J41&gt;=15,"ปกติ",IF(J41&lt;=14,"ต่ำกว่าปกติ")))</f>
        <v>ต่ำกว่าปกติ</v>
      </c>
      <c r="K84" s="39"/>
      <c r="L84" s="31" t="str">
        <f>IF(L41&gt;=14,"สูงกว่าปกติ",IF(L41&gt;=9,"ปกติ",IF(L41&lt;=8,"ต่ำกว่าปกติ")))</f>
        <v>ปกติ</v>
      </c>
      <c r="M84" s="31" t="str">
        <f>IF(M41&gt;=23,"สูงกว่าปกติ",IF(M41&gt;=16,"ปกติ",IF(M41&lt;=15,"ต่ำกว่าปกติ")))</f>
        <v>ต่ำกว่าปกติ</v>
      </c>
      <c r="N84" s="31" t="str">
        <f>IF(N41&gt;=22,"สูงกว่าปกติ",IF(N41&gt;=15,"ปกติ",IF(N41&lt;=14,"ต่ำกว่าปกติ")))</f>
        <v>ปกติ</v>
      </c>
      <c r="O84" s="39"/>
    </row>
    <row r="86" spans="1:15" x14ac:dyDescent="0.5">
      <c r="B86" s="33"/>
      <c r="C86" s="67" t="s">
        <v>147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1:15" ht="23.25" customHeight="1" x14ac:dyDescent="0.5">
      <c r="A87" s="34"/>
      <c r="B87" s="34"/>
      <c r="C87" s="75" t="s">
        <v>73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5" ht="23.25" customHeight="1" x14ac:dyDescent="0.5">
      <c r="A88" s="76"/>
      <c r="B88" s="76"/>
      <c r="C88" s="71" t="s">
        <v>40</v>
      </c>
      <c r="D88" s="74" t="s">
        <v>7</v>
      </c>
      <c r="E88" s="74"/>
      <c r="F88" s="74"/>
      <c r="G88" s="39"/>
      <c r="H88" s="74" t="s">
        <v>8</v>
      </c>
      <c r="I88" s="74"/>
      <c r="J88" s="74"/>
      <c r="K88" s="39"/>
      <c r="L88" s="74" t="s">
        <v>9</v>
      </c>
      <c r="M88" s="74"/>
      <c r="N88" s="74"/>
      <c r="O88" s="39"/>
    </row>
    <row r="89" spans="1:15" x14ac:dyDescent="0.5">
      <c r="A89" s="77"/>
      <c r="B89" s="77"/>
      <c r="C89" s="78"/>
      <c r="D89" s="29">
        <v>1.1000000000000001</v>
      </c>
      <c r="E89" s="29">
        <v>1.2</v>
      </c>
      <c r="F89" s="29">
        <v>1.3</v>
      </c>
      <c r="G89" s="39"/>
      <c r="H89" s="29">
        <v>2.1</v>
      </c>
      <c r="I89" s="29">
        <v>2.2000000000000002</v>
      </c>
      <c r="J89" s="29">
        <v>2.2999999999999998</v>
      </c>
      <c r="K89" s="39"/>
      <c r="L89" s="29">
        <v>3.1</v>
      </c>
      <c r="M89" s="29">
        <v>3.2</v>
      </c>
      <c r="N89" s="29">
        <v>3.3</v>
      </c>
      <c r="O89" s="39"/>
    </row>
    <row r="90" spans="1:15" x14ac:dyDescent="0.5">
      <c r="C90" s="35" t="s">
        <v>43</v>
      </c>
      <c r="D90" s="35">
        <f>COUNTIF(D48:D84,"ต่ำกว่าปกติ")</f>
        <v>1</v>
      </c>
      <c r="E90" s="35">
        <f>COUNTIF(E48:E84,"ต่ำกว่าปกติ")</f>
        <v>9</v>
      </c>
      <c r="F90" s="35">
        <f>COUNTIF(F48:F84,"ต่ำกว่าปกติ")</f>
        <v>9</v>
      </c>
      <c r="G90" s="44"/>
      <c r="H90" s="35">
        <f>COUNTIF(H48:H84,"ต่ำกว่าปกติ")</f>
        <v>5</v>
      </c>
      <c r="I90" s="35">
        <f>COUNTIF(I48:I84,"ต่ำกว่าปกติ")</f>
        <v>7</v>
      </c>
      <c r="J90" s="35">
        <f>COUNTIF(J48:J84,"ต่ำกว่าปกติ")</f>
        <v>9</v>
      </c>
      <c r="K90" s="44"/>
      <c r="L90" s="35">
        <f>COUNTIF(L48:L84,"ต่ำกว่าปกติ")</f>
        <v>0</v>
      </c>
      <c r="M90" s="35">
        <f>COUNTIF(M48:M84,"ต่ำกว่าปกติ")</f>
        <v>13</v>
      </c>
      <c r="N90" s="35">
        <f>COUNTIF(N48:N84,"ต่ำกว่าปกติ")</f>
        <v>5</v>
      </c>
      <c r="O90" s="44"/>
    </row>
    <row r="91" spans="1:15" x14ac:dyDescent="0.5">
      <c r="C91" s="35" t="s">
        <v>41</v>
      </c>
      <c r="D91" s="35">
        <f>COUNTIF(D48:D84,"ปกติ")</f>
        <v>26</v>
      </c>
      <c r="E91" s="35">
        <f>COUNTIF(E48:E84,"ปกติ")</f>
        <v>21</v>
      </c>
      <c r="F91" s="35">
        <f>COUNTIF(F48:F84,"ปกติ")</f>
        <v>19</v>
      </c>
      <c r="G91" s="44"/>
      <c r="H91" s="35">
        <f>COUNTIF(H48:H84,"ปกติ")</f>
        <v>25</v>
      </c>
      <c r="I91" s="35">
        <f>COUNTIF(I48:I84,"ปกติ")</f>
        <v>22</v>
      </c>
      <c r="J91" s="35">
        <f>COUNTIF(J48:J84,"ปกติ")</f>
        <v>23</v>
      </c>
      <c r="K91" s="44"/>
      <c r="L91" s="35">
        <f>COUNTIF(L48:L84,"ปกติ")</f>
        <v>29</v>
      </c>
      <c r="M91" s="35">
        <f>COUNTIF(M48:M84,"ปกติ")</f>
        <v>18</v>
      </c>
      <c r="N91" s="35">
        <f>COUNTIF(N48:N84,"ปกติ")</f>
        <v>22</v>
      </c>
      <c r="O91" s="44"/>
    </row>
    <row r="92" spans="1:15" ht="24" thickBot="1" x14ac:dyDescent="0.55000000000000004">
      <c r="C92" s="36" t="s">
        <v>42</v>
      </c>
      <c r="D92" s="36">
        <f>COUNTIF(D48:D84,"สูงกว่าปกติ")</f>
        <v>6</v>
      </c>
      <c r="E92" s="36">
        <f>COUNTIF(E48:E84,"สูงกว่าปกติ")</f>
        <v>3</v>
      </c>
      <c r="F92" s="36">
        <f>COUNTIF(F48:F84,"สูงกว่าปกติ")</f>
        <v>5</v>
      </c>
      <c r="G92" s="45"/>
      <c r="H92" s="36">
        <f>COUNTIF(H48:H84,"สูงกว่าปกติ")</f>
        <v>3</v>
      </c>
      <c r="I92" s="36">
        <f>COUNTIF(I48:I84,"สูงกว่าปกติ")</f>
        <v>4</v>
      </c>
      <c r="J92" s="36">
        <f>COUNTIF(J48:J84,"สูงกว่าปกติ")</f>
        <v>1</v>
      </c>
      <c r="K92" s="45"/>
      <c r="L92" s="36">
        <f>COUNTIF(L48:L84,"สูงกว่าปกติ")</f>
        <v>4</v>
      </c>
      <c r="M92" s="36">
        <f>COUNTIF(M48:M84,"สูงกว่าปกติ")</f>
        <v>2</v>
      </c>
      <c r="N92" s="36">
        <f>COUNTIF(N48:N84,"สูงกว่าปกติ")</f>
        <v>6</v>
      </c>
      <c r="O92" s="45"/>
    </row>
    <row r="93" spans="1:15" ht="24.75" thickTop="1" thickBot="1" x14ac:dyDescent="0.55000000000000004">
      <c r="C93" s="47" t="s">
        <v>44</v>
      </c>
      <c r="D93" s="37">
        <f t="shared" ref="D93:N93" si="1">SUM(D90:D92)</f>
        <v>33</v>
      </c>
      <c r="E93" s="37">
        <f t="shared" si="1"/>
        <v>33</v>
      </c>
      <c r="F93" s="37">
        <f t="shared" si="1"/>
        <v>33</v>
      </c>
      <c r="G93" s="46"/>
      <c r="H93" s="37">
        <f t="shared" si="1"/>
        <v>33</v>
      </c>
      <c r="I93" s="37">
        <f t="shared" si="1"/>
        <v>33</v>
      </c>
      <c r="J93" s="37">
        <f t="shared" si="1"/>
        <v>33</v>
      </c>
      <c r="K93" s="46"/>
      <c r="L93" s="37">
        <f t="shared" si="1"/>
        <v>33</v>
      </c>
      <c r="M93" s="37">
        <f t="shared" si="1"/>
        <v>33</v>
      </c>
      <c r="N93" s="37">
        <f t="shared" si="1"/>
        <v>33</v>
      </c>
      <c r="O93" s="46"/>
    </row>
    <row r="94" spans="1:15" ht="24" thickTop="1" x14ac:dyDescent="0.5"/>
  </sheetData>
  <mergeCells count="48">
    <mergeCell ref="A65:O65"/>
    <mergeCell ref="H46:J46"/>
    <mergeCell ref="L46:N46"/>
    <mergeCell ref="A67:A68"/>
    <mergeCell ref="B67:B68"/>
    <mergeCell ref="C67:C68"/>
    <mergeCell ref="D67:F67"/>
    <mergeCell ref="O67:O68"/>
    <mergeCell ref="K67:K68"/>
    <mergeCell ref="H67:J67"/>
    <mergeCell ref="L67:N67"/>
    <mergeCell ref="G67:G68"/>
    <mergeCell ref="A42:O42"/>
    <mergeCell ref="G46:G47"/>
    <mergeCell ref="K46:K47"/>
    <mergeCell ref="O46:O47"/>
    <mergeCell ref="A46:A47"/>
    <mergeCell ref="B46:B47"/>
    <mergeCell ref="C46:C47"/>
    <mergeCell ref="D46:F46"/>
    <mergeCell ref="C24:C25"/>
    <mergeCell ref="D24:F24"/>
    <mergeCell ref="G24:G25"/>
    <mergeCell ref="H24:J24"/>
    <mergeCell ref="K24:K25"/>
    <mergeCell ref="L24:N24"/>
    <mergeCell ref="L88:N88"/>
    <mergeCell ref="C86:O86"/>
    <mergeCell ref="C87:O87"/>
    <mergeCell ref="A88:A89"/>
    <mergeCell ref="B88:B89"/>
    <mergeCell ref="C88:C89"/>
    <mergeCell ref="D88:F88"/>
    <mergeCell ref="H88:J88"/>
    <mergeCell ref="A1:O1"/>
    <mergeCell ref="A22:O22"/>
    <mergeCell ref="A3:A4"/>
    <mergeCell ref="B3:B4"/>
    <mergeCell ref="K3:K4"/>
    <mergeCell ref="L3:N3"/>
    <mergeCell ref="O3:O4"/>
    <mergeCell ref="A24:A25"/>
    <mergeCell ref="C3:C4"/>
    <mergeCell ref="D3:F3"/>
    <mergeCell ref="G3:G4"/>
    <mergeCell ref="H3:J3"/>
    <mergeCell ref="B24:B25"/>
    <mergeCell ref="O24:O25"/>
  </mergeCells>
  <phoneticPr fontId="2" type="noConversion"/>
  <pageMargins left="0.59055118110236227" right="0.39370078740157483" top="0.98425196850393704" bottom="0.78740157480314965" header="0.51181102362204722" footer="0.51181102362204722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A4" workbookViewId="0">
      <selection activeCell="Q10" sqref="Q10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1" spans="1:14" x14ac:dyDescent="0.5">
      <c r="A1" s="79" t="s">
        <v>148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5">
      <c r="A2" s="79" t="s">
        <v>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4" x14ac:dyDescent="0.5">
      <c r="A4" s="5" t="s">
        <v>40</v>
      </c>
      <c r="B4" s="5" t="s">
        <v>50</v>
      </c>
      <c r="C4" s="5" t="s">
        <v>45</v>
      </c>
    </row>
    <row r="5" spans="1:14" x14ac:dyDescent="0.5">
      <c r="A5" s="2" t="s">
        <v>47</v>
      </c>
      <c r="B5" s="2">
        <f>Total!D90</f>
        <v>1</v>
      </c>
      <c r="C5" s="38">
        <f>B5*100/B8</f>
        <v>3.0303030303030303</v>
      </c>
    </row>
    <row r="6" spans="1:14" x14ac:dyDescent="0.5">
      <c r="A6" s="2" t="s">
        <v>48</v>
      </c>
      <c r="B6" s="2">
        <f>Total!D91</f>
        <v>26</v>
      </c>
      <c r="C6" s="38">
        <f>B6*100/B8</f>
        <v>78.787878787878782</v>
      </c>
    </row>
    <row r="7" spans="1:14" x14ac:dyDescent="0.5">
      <c r="A7" s="2" t="s">
        <v>49</v>
      </c>
      <c r="B7" s="2">
        <f>Total!D92</f>
        <v>6</v>
      </c>
      <c r="C7" s="38">
        <f>B7*100/B8</f>
        <v>18.181818181818183</v>
      </c>
    </row>
    <row r="8" spans="1:14" ht="24" thickBot="1" x14ac:dyDescent="0.55000000000000004">
      <c r="A8" s="48" t="s">
        <v>46</v>
      </c>
      <c r="B8" s="49">
        <f>SUM(B5:B7)</f>
        <v>33</v>
      </c>
      <c r="C8" s="50">
        <f>B8*100/B8</f>
        <v>100</v>
      </c>
    </row>
    <row r="9" spans="1:14" ht="24" thickTop="1" x14ac:dyDescent="0.5"/>
  </sheetData>
  <mergeCells count="2">
    <mergeCell ref="A1:N1"/>
    <mergeCell ref="A2:N2"/>
  </mergeCells>
  <phoneticPr fontId="2" type="noConversion"/>
  <pageMargins left="0.98425196850393704" right="0.35433070866141736" top="1.1605511811023623" bottom="0.59055118110236227" header="0.51181102362204722" footer="0.51181102362204722"/>
  <pageSetup paperSize="9" scale="9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S7" sqref="S7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51</v>
      </c>
      <c r="C5" s="5" t="s">
        <v>45</v>
      </c>
    </row>
    <row r="6" spans="1:14" x14ac:dyDescent="0.5">
      <c r="A6" s="2" t="s">
        <v>47</v>
      </c>
      <c r="B6" s="2">
        <f>Total!E90</f>
        <v>9</v>
      </c>
      <c r="C6" s="38">
        <f>B6*100/B9</f>
        <v>27.272727272727273</v>
      </c>
    </row>
    <row r="7" spans="1:14" x14ac:dyDescent="0.5">
      <c r="A7" s="2" t="s">
        <v>48</v>
      </c>
      <c r="B7" s="2">
        <f>Total!E91</f>
        <v>21</v>
      </c>
      <c r="C7" s="38">
        <f>B7*100/B9</f>
        <v>63.636363636363633</v>
      </c>
    </row>
    <row r="8" spans="1:14" x14ac:dyDescent="0.5">
      <c r="A8" s="2" t="s">
        <v>49</v>
      </c>
      <c r="B8" s="2">
        <f>Total!E92</f>
        <v>3</v>
      </c>
      <c r="C8" s="38">
        <f>B8*100/B9</f>
        <v>9.0909090909090917</v>
      </c>
    </row>
    <row r="9" spans="1:14" ht="24" thickBot="1" x14ac:dyDescent="0.55000000000000004">
      <c r="A9" s="48" t="s">
        <v>46</v>
      </c>
      <c r="B9" s="49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sqref="A1:XFD1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52</v>
      </c>
      <c r="C5" s="5" t="s">
        <v>45</v>
      </c>
    </row>
    <row r="6" spans="1:14" x14ac:dyDescent="0.5">
      <c r="A6" s="2" t="s">
        <v>47</v>
      </c>
      <c r="B6" s="2">
        <f>Total!F90</f>
        <v>9</v>
      </c>
      <c r="C6" s="38">
        <f>B6*100/B9</f>
        <v>27.272727272727273</v>
      </c>
    </row>
    <row r="7" spans="1:14" x14ac:dyDescent="0.5">
      <c r="A7" s="2" t="s">
        <v>48</v>
      </c>
      <c r="B7" s="2">
        <f>Total!F91</f>
        <v>19</v>
      </c>
      <c r="C7" s="38">
        <f>B7*100/B9</f>
        <v>57.575757575757578</v>
      </c>
    </row>
    <row r="8" spans="1:14" x14ac:dyDescent="0.5">
      <c r="A8" s="2" t="s">
        <v>49</v>
      </c>
      <c r="B8" s="2">
        <f>Total!F92</f>
        <v>5</v>
      </c>
      <c r="C8" s="38">
        <f>B8*100/B9</f>
        <v>15.151515151515152</v>
      </c>
    </row>
    <row r="9" spans="1:14" ht="24" thickBot="1" x14ac:dyDescent="0.55000000000000004">
      <c r="A9" s="48" t="s">
        <v>46</v>
      </c>
      <c r="B9" s="49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Q7" sqref="Q7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53</v>
      </c>
      <c r="C5" s="5" t="s">
        <v>45</v>
      </c>
    </row>
    <row r="6" spans="1:14" x14ac:dyDescent="0.5">
      <c r="A6" s="2" t="s">
        <v>47</v>
      </c>
      <c r="B6" s="2">
        <f>Total!H90</f>
        <v>5</v>
      </c>
      <c r="C6" s="38">
        <f>B6*100/B9</f>
        <v>15.151515151515152</v>
      </c>
    </row>
    <row r="7" spans="1:14" x14ac:dyDescent="0.5">
      <c r="A7" s="2" t="s">
        <v>48</v>
      </c>
      <c r="B7" s="2">
        <f>Total!H91</f>
        <v>25</v>
      </c>
      <c r="C7" s="38">
        <f>B7*100/B9</f>
        <v>75.757575757575751</v>
      </c>
    </row>
    <row r="8" spans="1:14" x14ac:dyDescent="0.5">
      <c r="A8" s="2" t="s">
        <v>49</v>
      </c>
      <c r="B8" s="2">
        <f>Total!H92</f>
        <v>3</v>
      </c>
      <c r="C8" s="38">
        <f>B8*100/B9</f>
        <v>9.0909090909090917</v>
      </c>
    </row>
    <row r="9" spans="1:14" ht="24" thickBot="1" x14ac:dyDescent="0.55000000000000004">
      <c r="A9" s="48" t="s">
        <v>46</v>
      </c>
      <c r="B9" s="51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Q7" sqref="Q7"/>
    </sheetView>
  </sheetViews>
  <sheetFormatPr defaultRowHeight="23.25" x14ac:dyDescent="0.5"/>
  <cols>
    <col min="1" max="1" width="22" style="1" customWidth="1"/>
    <col min="2" max="2" width="37.28515625" style="1" customWidth="1"/>
    <col min="3" max="3" width="25.42578125" style="1" customWidth="1"/>
    <col min="4" max="8" width="9.140625" style="1" hidden="1" customWidth="1"/>
    <col min="9" max="9" width="11.85546875" style="1" hidden="1" customWidth="1"/>
    <col min="10" max="14" width="9.140625" style="1" hidden="1" customWidth="1"/>
    <col min="15" max="16384" width="9.140625" style="1"/>
  </cols>
  <sheetData>
    <row r="2" spans="1:14" x14ac:dyDescent="0.5">
      <c r="A2" s="79" t="s">
        <v>150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5">
      <c r="A5" s="5" t="s">
        <v>40</v>
      </c>
      <c r="B5" s="5" t="s">
        <v>54</v>
      </c>
      <c r="C5" s="5" t="s">
        <v>45</v>
      </c>
    </row>
    <row r="6" spans="1:14" x14ac:dyDescent="0.5">
      <c r="A6" s="2" t="s">
        <v>47</v>
      </c>
      <c r="B6" s="2">
        <f>Total!I90</f>
        <v>7</v>
      </c>
      <c r="C6" s="38">
        <f>B6*100/B9</f>
        <v>21.212121212121211</v>
      </c>
    </row>
    <row r="7" spans="1:14" x14ac:dyDescent="0.5">
      <c r="A7" s="2" t="s">
        <v>48</v>
      </c>
      <c r="B7" s="2">
        <f>Total!I91</f>
        <v>22</v>
      </c>
      <c r="C7" s="38">
        <f>B7*100/B9</f>
        <v>66.666666666666671</v>
      </c>
    </row>
    <row r="8" spans="1:14" x14ac:dyDescent="0.5">
      <c r="A8" s="2" t="s">
        <v>49</v>
      </c>
      <c r="B8" s="2">
        <f>Total!I92</f>
        <v>4</v>
      </c>
      <c r="C8" s="38">
        <f>B8*100/B9</f>
        <v>12.121212121212121</v>
      </c>
    </row>
    <row r="9" spans="1:14" ht="24" thickBot="1" x14ac:dyDescent="0.55000000000000004">
      <c r="A9" s="48" t="s">
        <v>46</v>
      </c>
      <c r="B9" s="51">
        <f>SUM(B6:B8)</f>
        <v>33</v>
      </c>
      <c r="C9" s="50">
        <f>B9*100/B9</f>
        <v>100</v>
      </c>
    </row>
    <row r="10" spans="1:14" ht="24" thickTop="1" x14ac:dyDescent="0.5"/>
  </sheetData>
  <mergeCells count="2">
    <mergeCell ref="A2:N2"/>
    <mergeCell ref="A3:N3"/>
  </mergeCells>
  <phoneticPr fontId="2" type="noConversion"/>
  <pageMargins left="0.98425196850393704" right="0.35433070866141736" top="0.59055118110236227" bottom="0.59055118110236227" header="0.51181102362204722" footer="0.51181102362204722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เกณฑ์</vt:lpstr>
      <vt:lpstr>1</vt:lpstr>
      <vt:lpstr>Rep_1</vt:lpstr>
      <vt:lpstr>Total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AdviceKP</cp:lastModifiedBy>
  <cp:lastPrinted>2019-07-01T03:12:37Z</cp:lastPrinted>
  <dcterms:created xsi:type="dcterms:W3CDTF">2008-04-23T11:15:36Z</dcterms:created>
  <dcterms:modified xsi:type="dcterms:W3CDTF">2019-07-01T03:13:30Z</dcterms:modified>
</cp:coreProperties>
</file>